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2 Kameničná, 3. etapa\B5 Vysvětlení, změna č. 5 (dotaz č. 6)\Výkaz výměr KHK_27112025\neoceněný\"/>
    </mc:Choice>
  </mc:AlternateContent>
  <bookViews>
    <workbookView xWindow="0" yWindow="0" windowWidth="0" windowHeight="0" activeTab="16"/>
  </bookViews>
  <sheets>
    <sheet name="SO 000" sheetId="2" r:id="rId1"/>
    <sheet name="SO 103.00" sheetId="3" r:id="rId2"/>
    <sheet name="SO 103.1" sheetId="4" r:id="rId3"/>
    <sheet name="SO 103.10" sheetId="5" r:id="rId4"/>
    <sheet name="SO 103.2" sheetId="6" r:id="rId5"/>
    <sheet name="SO 103.4" sheetId="7" r:id="rId6"/>
    <sheet name="SO 103.5" sheetId="8" r:id="rId7"/>
    <sheet name="SO 103.6" sheetId="9" r:id="rId8"/>
    <sheet name="SO 103.7" sheetId="10" r:id="rId9"/>
    <sheet name="SO 103.8" sheetId="11" r:id="rId10"/>
    <sheet name="SO 103.9" sheetId="12" r:id="rId11"/>
    <sheet name="SO 185.3" sheetId="13" r:id="rId12"/>
    <sheet name="SO 205" sheetId="14" r:id="rId13"/>
    <sheet name="SO 251" sheetId="15" r:id="rId14"/>
    <sheet name="SO 252" sheetId="16" r:id="rId15"/>
    <sheet name="SO 253" sheetId="17" r:id="rId16"/>
    <sheet name="SO 254" sheetId="18" r:id="rId17"/>
  </sheets>
  <calcPr/>
</workbook>
</file>

<file path=xl/calcChain.xml><?xml version="1.0" encoding="utf-8"?>
<calcChain xmlns="http://schemas.openxmlformats.org/spreadsheetml/2006/main">
  <c i="18" l="1" r="I3"/>
  <c r="I132"/>
  <c r="O149"/>
  <c r="I149"/>
  <c r="O145"/>
  <c r="I145"/>
  <c r="O141"/>
  <c r="I141"/>
  <c r="O137"/>
  <c r="I137"/>
  <c r="O133"/>
  <c r="I133"/>
  <c r="I123"/>
  <c r="O128"/>
  <c r="I128"/>
  <c r="O124"/>
  <c r="I124"/>
  <c r="I114"/>
  <c r="O119"/>
  <c r="I119"/>
  <c r="O115"/>
  <c r="I115"/>
  <c r="I109"/>
  <c r="O110"/>
  <c r="I110"/>
  <c r="I92"/>
  <c r="O105"/>
  <c r="I105"/>
  <c r="O101"/>
  <c r="I101"/>
  <c r="O97"/>
  <c r="I97"/>
  <c r="O93"/>
  <c r="I93"/>
  <c r="I71"/>
  <c r="O88"/>
  <c r="I88"/>
  <c r="O84"/>
  <c r="I84"/>
  <c r="O80"/>
  <c r="I80"/>
  <c r="O76"/>
  <c r="I76"/>
  <c r="O72"/>
  <c r="I72"/>
  <c r="I50"/>
  <c r="O67"/>
  <c r="I67"/>
  <c r="O63"/>
  <c r="I63"/>
  <c r="O59"/>
  <c r="I59"/>
  <c r="O55"/>
  <c r="I55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7" r="I3"/>
  <c r="I112"/>
  <c r="O129"/>
  <c r="I129"/>
  <c r="O125"/>
  <c r="I125"/>
  <c r="O121"/>
  <c r="I121"/>
  <c r="O117"/>
  <c r="I117"/>
  <c r="O113"/>
  <c r="I113"/>
  <c r="I103"/>
  <c r="O108"/>
  <c r="I108"/>
  <c r="O104"/>
  <c r="I104"/>
  <c r="I94"/>
  <c r="O99"/>
  <c r="I99"/>
  <c r="O95"/>
  <c r="I95"/>
  <c r="I89"/>
  <c r="O90"/>
  <c r="I90"/>
  <c r="I72"/>
  <c r="O85"/>
  <c r="I85"/>
  <c r="O81"/>
  <c r="I81"/>
  <c r="O77"/>
  <c r="I77"/>
  <c r="O73"/>
  <c r="I73"/>
  <c r="I55"/>
  <c r="O68"/>
  <c r="I68"/>
  <c r="O64"/>
  <c r="I64"/>
  <c r="O60"/>
  <c r="I60"/>
  <c r="O56"/>
  <c r="I56"/>
  <c r="I38"/>
  <c r="O51"/>
  <c r="I51"/>
  <c r="O47"/>
  <c r="I47"/>
  <c r="O43"/>
  <c r="I43"/>
  <c r="O39"/>
  <c r="I39"/>
  <c r="I25"/>
  <c r="O34"/>
  <c r="I34"/>
  <c r="O30"/>
  <c r="I30"/>
  <c r="O26"/>
  <c r="I26"/>
  <c r="I8"/>
  <c r="O21"/>
  <c r="I21"/>
  <c r="O17"/>
  <c r="I17"/>
  <c r="O13"/>
  <c r="I13"/>
  <c r="O9"/>
  <c r="I9"/>
  <c i="16" r="I3"/>
  <c r="I124"/>
  <c r="O133"/>
  <c r="I133"/>
  <c r="O129"/>
  <c r="I129"/>
  <c r="O125"/>
  <c r="I125"/>
  <c r="I115"/>
  <c r="O120"/>
  <c r="I120"/>
  <c r="O116"/>
  <c r="I116"/>
  <c r="I106"/>
  <c r="O111"/>
  <c r="I111"/>
  <c r="O107"/>
  <c r="I107"/>
  <c r="I85"/>
  <c r="O102"/>
  <c r="I102"/>
  <c r="O98"/>
  <c r="I98"/>
  <c r="O94"/>
  <c r="I94"/>
  <c r="O90"/>
  <c r="I90"/>
  <c r="O86"/>
  <c r="I86"/>
  <c r="I76"/>
  <c r="O81"/>
  <c r="I81"/>
  <c r="O77"/>
  <c r="I77"/>
  <c r="I59"/>
  <c r="O72"/>
  <c r="I72"/>
  <c r="O68"/>
  <c r="I68"/>
  <c r="O64"/>
  <c r="I64"/>
  <c r="O60"/>
  <c r="I60"/>
  <c r="I38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15" r="I3"/>
  <c r="I132"/>
  <c r="O137"/>
  <c r="I137"/>
  <c r="O133"/>
  <c r="I133"/>
  <c r="I123"/>
  <c r="O128"/>
  <c r="I128"/>
  <c r="O124"/>
  <c r="I124"/>
  <c r="I114"/>
  <c r="O119"/>
  <c r="I119"/>
  <c r="O115"/>
  <c r="I115"/>
  <c r="I93"/>
  <c r="O110"/>
  <c r="I110"/>
  <c r="O106"/>
  <c r="I106"/>
  <c r="O102"/>
  <c r="I102"/>
  <c r="O98"/>
  <c r="I98"/>
  <c r="O94"/>
  <c r="I94"/>
  <c r="I76"/>
  <c r="O89"/>
  <c r="I89"/>
  <c r="O85"/>
  <c r="I85"/>
  <c r="O81"/>
  <c r="I81"/>
  <c r="O77"/>
  <c r="I77"/>
  <c r="I51"/>
  <c r="O72"/>
  <c r="I72"/>
  <c r="O68"/>
  <c r="I68"/>
  <c r="O64"/>
  <c r="I64"/>
  <c r="O60"/>
  <c r="I60"/>
  <c r="O56"/>
  <c r="I56"/>
  <c r="O52"/>
  <c r="I52"/>
  <c r="I38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14" r="I3"/>
  <c r="I244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I227"/>
  <c r="O240"/>
  <c r="I240"/>
  <c r="O236"/>
  <c r="I236"/>
  <c r="O232"/>
  <c r="I232"/>
  <c r="O228"/>
  <c r="I228"/>
  <c r="I210"/>
  <c r="O223"/>
  <c r="I223"/>
  <c r="O219"/>
  <c r="I219"/>
  <c r="O215"/>
  <c r="I215"/>
  <c r="O211"/>
  <c r="I211"/>
  <c r="I205"/>
  <c r="O206"/>
  <c r="I206"/>
  <c r="I200"/>
  <c r="O201"/>
  <c r="I201"/>
  <c r="I155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26"/>
  <c r="O151"/>
  <c r="I151"/>
  <c r="O147"/>
  <c r="I147"/>
  <c r="O143"/>
  <c r="I143"/>
  <c r="O139"/>
  <c r="I139"/>
  <c r="O135"/>
  <c r="I135"/>
  <c r="O131"/>
  <c r="I131"/>
  <c r="O127"/>
  <c r="I127"/>
  <c r="I85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I44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I8"/>
  <c r="O40"/>
  <c r="I40"/>
  <c r="O37"/>
  <c r="I37"/>
  <c r="O33"/>
  <c r="I33"/>
  <c r="O29"/>
  <c r="I29"/>
  <c r="O25"/>
  <c r="I25"/>
  <c r="O21"/>
  <c r="I21"/>
  <c r="O17"/>
  <c r="I17"/>
  <c r="O13"/>
  <c r="I13"/>
  <c r="O9"/>
  <c r="I9"/>
  <c i="13" r="I3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2" r="I3"/>
  <c r="I65"/>
  <c r="O78"/>
  <c r="I78"/>
  <c r="O74"/>
  <c r="I74"/>
  <c r="O70"/>
  <c r="I70"/>
  <c r="O66"/>
  <c r="I66"/>
  <c r="I56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7"/>
  <c r="O26"/>
  <c r="I26"/>
  <c r="O22"/>
  <c r="I22"/>
  <c r="O18"/>
  <c r="I18"/>
  <c r="I8"/>
  <c r="O13"/>
  <c r="I13"/>
  <c r="O9"/>
  <c r="I9"/>
  <c i="11" r="I3"/>
  <c r="I81"/>
  <c r="O90"/>
  <c r="I90"/>
  <c r="O86"/>
  <c r="I86"/>
  <c r="O82"/>
  <c r="I82"/>
  <c r="I76"/>
  <c r="O77"/>
  <c r="I77"/>
  <c r="I67"/>
  <c r="O72"/>
  <c r="I72"/>
  <c r="O68"/>
  <c r="I68"/>
  <c r="I50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0" r="I3"/>
  <c r="I77"/>
  <c r="O94"/>
  <c r="I94"/>
  <c r="O90"/>
  <c r="I90"/>
  <c r="O86"/>
  <c r="I86"/>
  <c r="O82"/>
  <c r="I82"/>
  <c r="O78"/>
  <c r="I78"/>
  <c r="I72"/>
  <c r="O73"/>
  <c r="I73"/>
  <c r="I63"/>
  <c r="O68"/>
  <c r="I68"/>
  <c r="O64"/>
  <c r="I64"/>
  <c r="I46"/>
  <c r="O59"/>
  <c r="I59"/>
  <c r="O55"/>
  <c r="I55"/>
  <c r="O51"/>
  <c r="I51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9" r="I3"/>
  <c r="I65"/>
  <c r="O78"/>
  <c r="I78"/>
  <c r="O74"/>
  <c r="I74"/>
  <c r="O70"/>
  <c r="I70"/>
  <c r="O66"/>
  <c r="I66"/>
  <c r="I56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7"/>
  <c r="O26"/>
  <c r="I26"/>
  <c r="O22"/>
  <c r="I22"/>
  <c r="O18"/>
  <c r="I18"/>
  <c r="I8"/>
  <c r="O13"/>
  <c r="I13"/>
  <c r="O9"/>
  <c r="I9"/>
  <c i="8" r="I3"/>
  <c r="I69"/>
  <c r="O70"/>
  <c r="I70"/>
  <c r="I64"/>
  <c r="O65"/>
  <c r="I65"/>
  <c r="I55"/>
  <c r="O60"/>
  <c r="I60"/>
  <c r="O56"/>
  <c r="I56"/>
  <c r="I42"/>
  <c r="O51"/>
  <c r="I51"/>
  <c r="O47"/>
  <c r="I47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7" r="I3"/>
  <c r="I77"/>
  <c r="O90"/>
  <c r="I90"/>
  <c r="O86"/>
  <c r="I86"/>
  <c r="O82"/>
  <c r="I82"/>
  <c r="O78"/>
  <c r="I78"/>
  <c r="I72"/>
  <c r="O73"/>
  <c r="I73"/>
  <c r="I63"/>
  <c r="O68"/>
  <c r="I68"/>
  <c r="O64"/>
  <c r="I64"/>
  <c r="I46"/>
  <c r="O59"/>
  <c r="I59"/>
  <c r="O55"/>
  <c r="I55"/>
  <c r="O51"/>
  <c r="I51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69"/>
  <c r="O78"/>
  <c r="I78"/>
  <c r="O74"/>
  <c r="I74"/>
  <c r="O70"/>
  <c r="I70"/>
  <c r="I64"/>
  <c r="O65"/>
  <c r="I65"/>
  <c r="I55"/>
  <c r="O60"/>
  <c r="I60"/>
  <c r="O56"/>
  <c r="I56"/>
  <c r="I42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85"/>
  <c r="O110"/>
  <c r="I110"/>
  <c r="O106"/>
  <c r="I106"/>
  <c r="O102"/>
  <c r="I102"/>
  <c r="O98"/>
  <c r="I98"/>
  <c r="O94"/>
  <c r="I94"/>
  <c r="O90"/>
  <c r="I90"/>
  <c r="O86"/>
  <c r="I86"/>
  <c r="I80"/>
  <c r="O81"/>
  <c r="I81"/>
  <c r="I71"/>
  <c r="O76"/>
  <c r="I76"/>
  <c r="O72"/>
  <c r="I72"/>
  <c r="I54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70"/>
  <c r="O87"/>
  <c r="I87"/>
  <c r="O83"/>
  <c r="I83"/>
  <c r="O79"/>
  <c r="I79"/>
  <c r="O75"/>
  <c r="I75"/>
  <c r="O71"/>
  <c r="I71"/>
  <c r="I65"/>
  <c r="O66"/>
  <c r="I66"/>
  <c r="I56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7"/>
  <c r="O26"/>
  <c r="I26"/>
  <c r="O22"/>
  <c r="I22"/>
  <c r="O18"/>
  <c r="I18"/>
  <c r="I8"/>
  <c r="O13"/>
  <c r="I13"/>
  <c r="O9"/>
  <c r="I9"/>
  <c i="3" r="I3"/>
  <c r="I292"/>
  <c r="O417"/>
  <c r="I417"/>
  <c r="O413"/>
  <c r="I413"/>
  <c r="O409"/>
  <c r="I409"/>
  <c r="O405"/>
  <c r="I405"/>
  <c r="O401"/>
  <c r="I401"/>
  <c r="O397"/>
  <c r="I397"/>
  <c r="O393"/>
  <c r="I393"/>
  <c r="O389"/>
  <c r="I389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I267"/>
  <c r="O288"/>
  <c r="I288"/>
  <c r="O284"/>
  <c r="I284"/>
  <c r="O280"/>
  <c r="I280"/>
  <c r="O276"/>
  <c r="I276"/>
  <c r="O272"/>
  <c r="I272"/>
  <c r="O268"/>
  <c r="I268"/>
  <c r="I254"/>
  <c r="O263"/>
  <c r="I263"/>
  <c r="O259"/>
  <c r="I259"/>
  <c r="O255"/>
  <c r="I255"/>
  <c r="I193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I176"/>
  <c r="O189"/>
  <c r="I189"/>
  <c r="O185"/>
  <c r="I185"/>
  <c r="O181"/>
  <c r="I181"/>
  <c r="O177"/>
  <c r="I177"/>
  <c r="I163"/>
  <c r="O172"/>
  <c r="I172"/>
  <c r="O168"/>
  <c r="I168"/>
  <c r="O164"/>
  <c r="I164"/>
  <c r="I142"/>
  <c r="O159"/>
  <c r="I159"/>
  <c r="O155"/>
  <c r="I155"/>
  <c r="O151"/>
  <c r="I151"/>
  <c r="O147"/>
  <c r="I147"/>
  <c r="O143"/>
  <c r="I143"/>
  <c r="I25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<sst xmlns="http://schemas.openxmlformats.org/spreadsheetml/2006/main">
  <si>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</si>
  <si>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</si>
  <si>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</si>
  <si>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</si>
  <si>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</si>
  <si>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35959c</t>
  </si>
  <si>
    <t>III/3195 Kameničná - Jaroslav, III. Etapa km 0,000 – km 3,780_27112025_neoceněný</t>
  </si>
  <si>
    <t>SO 000</t>
  </si>
  <si>
    <t>O</t>
  </si>
  <si>
    <t>Rozpočet:</t>
  </si>
  <si>
    <t>Všeobecné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</si>
  <si>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</si>
  <si>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</si>
  <si>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</si>
  <si>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</si>
  <si>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</si>
  <si>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</si>
  <si>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</si>
  <si>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</si>
  <si>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</si>
  <si>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</si>
  <si>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</si>
  <si>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</si>
  <si>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</si>
  <si>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</si>
  <si>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</si>
  <si>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</si>
  <si>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</si>
  <si>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</si>
  <si>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</si>
  <si>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</si>
  <si>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Zajištení inženýrských sítí behem realizace stavby dle požadavku správcu. Nutné vytycení všech podzemních sítí s protokolárním zápisem príslušných správcu. Presnou polohu podzemních vedení overit rucne kopanými sondami. Podzemní plynovod, sdelovací kabely, elektrické vedení vcetne vrchního vedení, vodovod, v trase prícné prechody. Prechody 
nutno ochránit. Zajištení stavby proti škodám na okolních pozemcích a objektech. 
Délka stavby 3780 m, vc. SO 103 + 103.1. - 103.10 + 205 +251 + 252 + 253 + 254. 
Pevná cena</t>
  </si>
  <si>
    <t>VV</t>
  </si>
  <si>
    <t>"III. Etapa km 0,000 - km 3,780 "1 = 1,000 [A]</t>
  </si>
  <si>
    <t>TS</t>
  </si>
  <si>
    <t>zahrnuje veškeré náklady spojené s objednatelem požadovanými zarízeními</t>
  </si>
  <si>
    <t>02910</t>
  </si>
  <si>
    <t>OSTATNÍ POŽADAVKY - ZEMEMERICSKÁ MERENÍ</t>
  </si>
  <si>
    <t>Zamerení skutecného provedení stavby ke kolaudaci stavby. 
3x tiskem + 1x elektronicky
Délka stavby 3780 m, vc. SO 103 + 103.1. - 103.10 + 205 +251 + 252 + 253 + 254.
Pevná cena</t>
  </si>
  <si>
    <t>Položka zahrnuje:
- veškeré náklady spojené s objednatelem požadovanými pracemi
Položka nezahrnuje:
- x
Zpusob stanovení:
- pro stanovení orientacní investorské ceny urcete jednotkovou cenu jako 1% odhadované ceny stavby</t>
  </si>
  <si>
    <t>02911</t>
  </si>
  <si>
    <t>OSTATNÍ POŽADAVKY - ZEMEMERICKÉ ZAMERENÍ</t>
  </si>
  <si>
    <t xml:space="preserve">- Geodetické zamerení a vyhodnocení základní polohové situace (ZPS) dokoncené stavby v jednotném výmenném formátu digitální technické mapy (dále jen „JVF DTM“) podle vyhlášky c. 393/2020 Sb., ve znení pozdejších predpisu a jeho predání prostrednictvím aplikace napojené na službu informacního systému digitální technické mapy verejné správy (dále jen „IS DMVS“) prostrednictvím autorizovaného zememericského inženýra. Dokladem o splnení této povinnosti je potvrzení o úspešném nahrání ZPS dokoncené stavby do IS DMVS.
- Geodetické zamerení a vyhodnocení dokoncené stavby ve vztahu k poloze prubehu stavbou vyvolaných preložek nebo zmen sítí technické infrastruktury ve vlastnictví Královéhradeckého kraje (TI) a dopravní infrastruktury (DI), vcetne ochranných pásem, v jednotném výmenného formátu digitální technické mapy podle vyhlášky c. 393/2020 Sb., ve znení pozdejších predpisu a jeho predání príslušnému editorovi TI a DI SSKHK k následnému zadání do systému digitální technické mapy kraje (DTM) prostrednictvím IS DMVS. Dokladem o splnení této povinnosti bude potvrzení príslušného editora TI a DI o úspešném nahrání do IS DMVS.
3x tištené paré + el. nosic   
PEVNÁ CENA</t>
  </si>
  <si>
    <t>Položka zahrnuje:
- veškeré náklady spojené s objednatelem požadovanými pracemi
Položka nezahrnuje:
- x</t>
  </si>
  <si>
    <t>1</t>
  </si>
  <si>
    <t>OSTATNÍ POŽADAVKY - GEODETICKÉ ZAMERENÍ</t>
  </si>
  <si>
    <t>Veškerá nutná zamerení k realizaci díla (napr. zamerení stavby pred výstavbou, vytycení stavby a obvodu stavenište apod.) a k uvedení stavby do užívání a predání dokonceného 
díla. Vytycení stavby, zrízení vytycovací síte stavby. 
3x tiskem, 1x elektronicky
Délka stavby 3780 m, vc. SO 103 + 103.1. - 103.10 + 205 +251 + 252 + 253 + 254.
Pevná cena</t>
  </si>
  <si>
    <t>2</t>
  </si>
  <si>
    <t>Geometrický oddelovací plán pro majetkové vyporádání vlastnických vztahu. 
Vcetne odsouhlasení TDS a projednání a potvrzení katastrálním úradem. 
12x tiskem
Délka stavby 3780 m, vc. SO 103 + 103.1. - 103.10 + 205 +251 + 252 + 253 + 254.
Pevná cena</t>
  </si>
  <si>
    <t>3</t>
  </si>
  <si>
    <t>Zamerení vrstev pro urcení kubatur sanací (dle zamerení prícných rezu v PD) a pro urcení kubatur konstrukcních vrstev a celkových plošných a délkových výmer.
Délka stavby 3780 m, vc. SO 103 + 103.1. - 103.10 + 205 +251 + 252 + 253 + 254.
Pevná cena</t>
  </si>
  <si>
    <t>4</t>
  </si>
  <si>
    <t>Geodetického zamerení a vyhodnocení vybraných prvku silnicního majetku, kterých se provádení Díla týká a jsou soucástí pasportního systému SSKHK podle datového predpisu (https://www.sskhk.cz/files/file-tinyfilemanager/ISPSM/Datovy_predpis.zip) pro pasport silnicního majetku vcetne porízení potrebných popisných informací, fotodokumentace apod. Dokladem o splnení této povinnosti bude potvrzení príslušného editora SSKHK o správnosti prevzaté struktury a obsahu dat.
Délka stavby 3780 m, vc. SO 103 + 103.1. - 103.10 + 205 +251 + 252 + 253 + 254.
PEVNÁ CENA</t>
  </si>
  <si>
    <t>1 = 1,000 [A]</t>
  </si>
  <si>
    <t>zahrnuje veškeré náklady spojené s objednatelem požadovanými pracemi</t>
  </si>
  <si>
    <t>02940</t>
  </si>
  <si>
    <t>OSTATNÍ POŽADAVKY - VYPRACOVÁNÍ DOKUMENTACE</t>
  </si>
  <si>
    <t>Dokumentace skutecného provedení stavby. Výkresy a související písemnosti zhotovené stavby potrebné pro evidenci pozemní komunikace. Výkresy odchylek a zmen stavby oproti DSP, PDPS. Overení podpisem odpovedného zástupce zhotovitele a správce stavby. 
Zadavatel poskytne dokumentaci ve formátu *.pdf
4x tiskem + 1x elektronicky
Délka stavby 3780 m, vc. SO 103 + 103.1. - 103.10 + 205 +251 + 252 + 253 + 254.
Pevná cena</t>
  </si>
  <si>
    <t>02943</t>
  </si>
  <si>
    <t>OSTATNÍ POŽADAVKY - VYPRACOVÁNÍ RDS</t>
  </si>
  <si>
    <t>Realizacní dokumentace stavby (4x tiskem + 1x elektronicky). Obsah dle smernice pro dokumentaci staveb PK, v souladu s PDPS. Reší podrobnosti pro kvalitní a bezpecné 
zhotovení stavby. Mimo jiné zahrnuje vypracování souradnicového a výškového pokrytí komunikace, zahuštení prícných rezu pro plynulé rešení, detaily oprav poruch dle TP 82 - Katalog poruch netuhých vozovek, aktualizace dopracování dopravního znacení. Vypracuje autorizovaná osoba. Odsouhlasí správce stavby.
Havarijní plán a protipovodnový plán (2x tiskem). 
Pro mosty také zpracování Plánu údržby mostu.
Zadavatel poskytne dokumentaci ve formátu *.pdf
Délka stavby 3780 m, vc. SO 103 + 103.1. - 103.10 + 205 +251 + 252 + 253 + 254.
Pevná cena</t>
  </si>
  <si>
    <t>02946</t>
  </si>
  <si>
    <t>OSTAT POŽADAVKY - FOTODOKUMENTACE</t>
  </si>
  <si>
    <t>1x mesícne zpráva o prubehu výstavby doplnená o sadu barevných fotografií v tištené i elektronické podobe.
3x záverecná fotodokumentace v albu s popisem v tištené i elektronické podobe.
Délka stavby 3780 m, vc. SO 103 + 103.1. - 103.10 + 205 +251 + 252 + 253 + 254.
Pevná cena</t>
  </si>
  <si>
    <t>položka zahrnuje:
- fotodokumentaci zadavatelem požadovaného deje a konstrukcí v požadovaných casových intervalech
- zadavatelem specifikované výstupy (fotografie v papírovém a digitálním formátu) v požadovaném poctu</t>
  </si>
  <si>
    <t>029511</t>
  </si>
  <si>
    <t>OSTATNÍ POŽADAVKY - POSUDKY A KONTROLY</t>
  </si>
  <si>
    <t>Pasportizace zástavby a objektu, které mohou být dotceny stavbou pred zahájením stavebních prací. Délka stavby 3780 m.
3x tiskem + el. nosic 
PEVNÁ CENA</t>
  </si>
  <si>
    <t>02990</t>
  </si>
  <si>
    <t>OSTATNÍ POŽADAVKY - INFORMACNÍ TABULE</t>
  </si>
  <si>
    <t>KS</t>
  </si>
  <si>
    <t>Náklady na zrízení informacních tabulí s údaji o stavbe s textem dle vzoru objednatele, vcetne kotvení. Po ukoncení stavby odstranení. 
2 kusy tabulí 
Pevná cena</t>
  </si>
  <si>
    <t>"III. Etapa km 0,000 - km 3,780 "2.000000 = 2,000 [A]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</si>
  <si>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</si>
  <si>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03720</t>
  </si>
  <si>
    <t>POMOC PRÁCE ZAJIŠT NEBO ZRÍZ REGULACI A OCHRANU DOPRAVY</t>
  </si>
  <si>
    <t>Úhrnná cástka musí obsahovat veškeré náklady na docasné úpravy a regulaci dopravy (i peší) na staveništi a nezbytné znacení a opatrení vyplývající z požadavku BOZP na 
staveništi vc. provizorních lávek, nájezdu, apod. 
Trasy pro peší v souladu s vyhl. c. 398/2009 Sb., o obecných technických požadavcích zabezpecujících bezbariérové užívání staveb. 
Po dobu realizace stavby zajišten prístup k objektum pro požární techniku, policii, záchranné služby. 
Vcetne návrhu docasného dopravního znacení vc. jeho projednání s dotcenými orgány a organizacemi a získání stanovení DIO.
Délka stavby 3780 m, vc. SO 103 + 103.1. - 103.10 + 205 +251 + 252 + 253 + 254.
Pevná cena</t>
  </si>
  <si>
    <t>Položka zahrnuje:
- objednatelem povolené náklady na požadovaná zarízení zhotovitele
Položka nezahrnuje:
- x</t>
  </si>
  <si>
    <t>SO 103.00</t>
  </si>
  <si>
    <t>silnice III/3195 Kamenicná - Jaroslav, III. Etapa km 0,000 – km 3,780</t>
  </si>
  <si>
    <t>014212</t>
  </si>
  <si>
    <t>POPLATKY ZA ZEMNÍK - ORNICE</t>
  </si>
  <si>
    <t>T</t>
  </si>
  <si>
    <t>porízení ornice / zeminy schopné zúrodnení dle dispozic zhotovitele</t>
  </si>
  <si>
    <t>"porízení zeminy pro ohumusování pol. c. 18222 x tl. 0,15 m x 1,6 T/m3 "7440.000000 "(18222)"*0,15*1,6 = 1785,600 [A]</t>
  </si>
  <si>
    <t>zahrnuje veškeré poplatky majiteli zemníku související s nákupem zeminy (nikoliv s otvírkou zemníku)</t>
  </si>
  <si>
    <t>015111</t>
  </si>
  <si>
    <t xml:space="preserve">POPLATKY ZA LIKVIDACI ODPADU NEKONTAMINOVANÝCH - 17 05 04  VYTEŽENÉ ZEMINY A HORNINY -  I. TRÍDA TEŽITELNOSTI</t>
  </si>
  <si>
    <t>"pol. c. 11130 * tlouštka 0,1 m "10159.000000 "(11130)"*0,1 = 1015,900 [G]_x000d_
 "pol. c. 113328 "567.413000 "(113328)" = 567,413 [H]_x000d_
 "pol. c. 122738 "92.160000 "(122738)" = 92,160 [K]_x000d_
 "pol. c. 123738 "1656.950000 "(123738)" = 1656,950 [A]_x000d_
 "pol. c. 12931 * 0,25 m3/m "3450.000000 "(12931)"*0,25 = 862,500 [B]_x000d_
 "pol. c. 132738 "350.684000 "(132738)" = 350,684 [C]_x000d_
 "pol. c. 133738 "15.000000 "(133738)" = 15,000 [D]_x000d_
 "pol. c. 212635 * 0,5 * 0,5 "93.000000 "(212635)"*0,5*0,5 = 23,250 [I]_x000d_
 "Mezisoučet "4583.857000 = 4583,857 [J]_x000d_
 "1,9 tuny na 1 m3 "J*1,9 = 8709,328 [F]_x000d_
 "Celkové množství "8709,328 = 8709,328 [L]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</si>
  <si>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</si>
  <si>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015140</t>
  </si>
  <si>
    <t xml:space="preserve">POPLATKY ZA LIKVIDACI ODPADU NEKONTAMINOVANÝCH - 17 01 01  BETON Z DEMOLIC OBJEKTU, ZÁKLADU TV</t>
  </si>
  <si>
    <t>"pol. 113158, sjezdy s povrchem betonovým - vybouraný beton "0.900000 "(113158)" = 0,900 [A]_x000d_
 "pol. 113188, sjezdy s povrchem z dlažby - dlažba ze sjezdu "2.400000 "(113188)" = 2,400 [B]_x000d_
 "pol. 966118, bet. rímsy ze zdi "2.898000 "(966118)" = 2,898 [C]_x000d_
 "pol. 966168, vybouraná betonová cela podelných propustku "10.500000 "(966168)" = 10,500 [D]_x000d_
 "pol. 96715, vybourané betonové lože výškove upravovaných obrub "367*0,04 = 14,680 [E]_x000d_
 "Mezisoucet "31.378000 = 31,378 [F]_x000d_
 "2,5 T na 1 m3 "F*2,5 = 78,445 [G]_x000d_
 "pol. 113524, vybourané silnicní obruby (100 kg za 1 m) "20.000000 "(113524)"*0,1 = 2,000 [H]_x000d_
 "pol. 91781, vybourané silnicní obruby (S-IO), 20 % z upravovaných na skládku (100 kg za 1 m) "367*0,2*0,1 = 7,340 [I]_x000d_
 "pol. 966346, beton z vybouraných propustku "735.000000 "(966346)"*0,76/2,5 = 223,440 [J]_x000d_
 "pol. 96687, vybourané ÚV "10.000000 "(96687)"*1,5*0,2 = 3,000 [K]_x000d_
 "Celkové množství "314.225000 = 314,225 [L]</t>
  </si>
  <si>
    <t>015330</t>
  </si>
  <si>
    <t xml:space="preserve">POPLATKY ZA LIKVIDACI ODPADU NEKONTAMINOVANÝCH - 17 05 04  KAMENNÁ SUT</t>
  </si>
  <si>
    <t>"pol. 966138 * 2,5 "4.500000 "(966138)"*2,5 = 11,250 [A]</t>
  </si>
  <si>
    <t>Zemní práce</t>
  </si>
  <si>
    <t>11130</t>
  </si>
  <si>
    <t>SEJMUTÍ DRNU</t>
  </si>
  <si>
    <t>M2</t>
  </si>
  <si>
    <t>Sejmutí drnu. Predpokládaná tlouštka 0,1 m. Zhotovitel v cene zohlední skutecné náklady na dopravu na místo uložení.</t>
  </si>
  <si>
    <t>"plocha ze situace "10159 = 10159,000 [A]</t>
  </si>
  <si>
    <t xml:space="preserve">Položka zahrnuje:
- vodorovnou dopravu  a uložení na skládku
Položka nezahrnuje:
- x</t>
  </si>
  <si>
    <t>11202</t>
  </si>
  <si>
    <t>KÁCENÍ STROMU D KMENE DO 0,9M S ODSTRANENÍM PAREZU</t>
  </si>
  <si>
    <t>KUS</t>
  </si>
  <si>
    <t>Vc. odstranení parezu. Zhotovitel v cene zohlední možnost zpetného využití materiálu na stavbe. Drevní hmota zustává zhotoviteli.</t>
  </si>
  <si>
    <t>40 = 40,000 [A]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</si>
  <si>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</si>
  <si>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113158</t>
  </si>
  <si>
    <t>ODSTRANENÍ KRYTU ZPEVNENÝCH PLOCH Z BETONU, ODVOZ DO 20KM</t>
  </si>
  <si>
    <t>M3</t>
  </si>
  <si>
    <t>Sjezdy beton - odstranení betonu tl 150 mm. Zhotovitel v cene zohlední skutecné náklady na dopravu na místo uložení.</t>
  </si>
  <si>
    <t>"plocha x tlouštka 0,15 m "6*0,15 = 0,900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</si>
  <si>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</si>
  <si>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</si>
  <si>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</si>
  <si>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>1/2 plochy sjezdu nová, 1/2 plochy sjezdu predláždení. Zhotovitel v cene zohlední skutecné náklady na dopravu na místo uložení.</t>
  </si>
  <si>
    <t>"1/2 plocha sjezdu s povrchem z dlažby x tlouštka dlažby 0,08 m "60/2*0,08 = 2,400 [A]</t>
  </si>
  <si>
    <t>113328</t>
  </si>
  <si>
    <t>ODSTRANENÍ PODKLADU ZPEVNENÝCH PLOCH Z KAMENIVA NESTMEL, ODVOZ DO 20KM</t>
  </si>
  <si>
    <t>Zhotovitel v cene zohlední skutecné náklady na dopravu na místo uložení.</t>
  </si>
  <si>
    <t>"v míste výmeny celé kce; tlouštka x plocha "0.29*202 = 58,580 [A]_x000d_
 "v míste snace krajnic; tlouštka x plocha "0.29*1307 = 379,030 [B]_x000d_
 "v míste sjezdu a napojení križovatek; tlouštka x plocha "0.29*82,425 = 23,903 [C]_x000d_
 "v míste betonových sjezdu; tlouštka x plocha "0,15*6 = 0,900 [D]_x000d_
 "v míste sjezdu z dlažby (1/2 plochy sjezdu nová, 1/2 plochy sjezdu predláždení); tlouštka x plocha "0,15*60/2 = 4,500 [E]_x000d_
 "v míste sjezdu se šterkovým povrchem; tlouštka x plocha "0,15*670 = 100,500 [F]_x000d_
 "Celkové množství "567.413000 = 567,413 [G]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</si>
  <si>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</si>
  <si>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113333</t>
  </si>
  <si>
    <t>ODSTRAN PODKL ZPEVNENÝCH PLOCH S ASFALT POJIVEM, ODVOZ DO 3KM</t>
  </si>
  <si>
    <t>Bourání zbylé konstrukce vozovky po frézování. Materiál zatrídený jako ZAS-T3. Odvoz na mezideponii. Opetovné použití do vrstvy recyklace za studena. Zhotovitel v cene zohlední skutecné náklady na dopravu na místo uložení.</t>
  </si>
  <si>
    <t>"v míste frézování mezi obrubami; tlouštka x plocha "0.02*2654 = 53,080 [A]_x000d_
 "v míste snace krajnic; tlouštka x plocha "0.06*1136,3 = 68,178 [B]_x000d_
 "v míste výmeny celé kce; tlouštka x plocha "0.06*183,75 = 11,025 [C]_x000d_
 "v míste sjezdu a napojení križovatek; tlouštka x plocha "0.06*78,5 = 4,710 [D]_x000d_
 "Celkové množství "136.993000 = 136,993 [E]</t>
  </si>
  <si>
    <t>113524</t>
  </si>
  <si>
    <t>ODSTRANENÍ CHODNÍKOVÝCH A SILNICNÍCH OBRUBNÍKU BETONOVÝCH, ODVOZ DO 5KM</t>
  </si>
  <si>
    <t>M</t>
  </si>
  <si>
    <t>Odstranení silnicních obrub betonových, vcetne betonového lože. Zhotovitel v cene zohlední skutecné náklady na dopravu na místo uložení.</t>
  </si>
  <si>
    <t>"délka "7+13 = 20,000 [A]</t>
  </si>
  <si>
    <t>113723</t>
  </si>
  <si>
    <t>FRÉZOVÁNÍ ZPEVNENÝCH PLOCH ASFALTOVÝCH, ODVOZ DO 3KM</t>
  </si>
  <si>
    <t>Odvoz na mezideponii. Materiál zatrídený jako ZAS-T3. Opetovné použití do vrstvy recyklace za studena. Zhotovitel v cene zohlední použití materiálu zpet na stavbe a skutecné náklady na dopravu na místo uložení.</t>
  </si>
  <si>
    <t>"frézování mezi obrubami cca km 3,37 - km 3,78; tlouštka x plocha "0,07*2654 = 185,780 [A]_x000d_
 "frézování v míste snace krajnic od km 2,00; tlouštka x plocha "0,07*368 = 25,760 [F]_x000d_
 "frézování v míste sjezdu a napojení križovatek od km 2,0; tlouštka x plocha "0,07*238 = 16,660 [D]_x000d_
 "Celkové množství "228.200000 = 228,200 [B]</t>
  </si>
  <si>
    <t>Odvoz na mezideponii. Materiál zatrídený jako ZAS-T1. Opetovné použití jako R-materiál pro nezpevnenou krajnici. Zhotovitel v cene zohlední možnost použití materiálu zpet na stavbe a skutecné náklady na dopravu na místo uložení.</t>
  </si>
  <si>
    <t>"frézování v míste snace krajnic cca km 0,00 - km 2,00; tlouštka x plocha "0,07*665 = 46,550 [B]_x000d_
 "frézování v míste výmeny celé kce kolem propustku c. 3; tlouštka x plocha "0,07*175 = 12,250 [C]_x000d_
 "frézování v míste sjezdu a napojení križovatek do km 2,0; tlouštka x plocha "0,07*35 = 2,450 [D]_x000d_
 "Mezisoučet "61.250000 = 61,250 [E]_x000d_
 "Celkové množství "61,25 = 61,250 [A]</t>
  </si>
  <si>
    <t>113764</t>
  </si>
  <si>
    <t>FRÉZOVÁNÍ DRÁŽKY PRUREZU DO 400MM2 V ASFALTOVÉ VOZOVCE</t>
  </si>
  <si>
    <t>frézování komurky v míste napojení staré a nové konstrukce, a podél napojení nové konstrukce na obruby, nebo žlaby. Komurka má minimální rozmer 12 mm x min. 25 mm</t>
  </si>
  <si>
    <t>"výmera z pol. c. 919111 "396,5 = 396,500 [A]_x000d_
 "podél obrub pol. c. 917224+ pol. c. 91781 "191,4+367 = 558,400 [B]_x000d_
 "Celkové množství "954.900000 = 954,900 [C]</t>
  </si>
  <si>
    <t>Položka zahrnuje:
- veškerou manipulaci s vybouranou sutí a s vybouranými hmotami vc. uložení na skládku.
Položka nezahrnuje:
- x</t>
  </si>
  <si>
    <t>122738</t>
  </si>
  <si>
    <t>ODKOPÁVKY A PROKOPÁVKY OBECNÉ TR. I, ODVOZ DO 20KM</t>
  </si>
  <si>
    <t>výkop pro odláždení vtoku a výtoku podélných propustku. Zhotovitel v cene zohlední skutecné náklady na dopravu na místo uložení.</t>
  </si>
  <si>
    <t>"pocet x pudorysná plocha x 1,2 x tlouštka "120*1,6*1,2*0,4 = 92,160 [A]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</si>
  <si>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</si>
  <si>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123738</t>
  </si>
  <si>
    <t>ODKOP PRO SPOD STAVBU SILNIC A ŽELEZNIC TR. I, ODVOZ DO 20KM</t>
  </si>
  <si>
    <t>"výkop v míste sanací krajnic; tlouštka x plocha "0,25*927 = 231,750 [A]_x000d_
 "výkop pro aktivní zónu v míste výmeny celé konstrukce; tlouštka x plocha "0,4*225 = 90,000 [B]_x000d_
 "výkop pro aktivní zónu v míste sanací krajni; tlouštka x plocha "0,4*2198 = 879,200 [C]_x000d_
 "výkopy pro dotvarování zemního telesa (objem zjištený z prícných rezu) "456 = 456,000 [D]_x000d_
 "Celkové množství "1656.950000 = 1656,950 [E]</t>
  </si>
  <si>
    <t>125733</t>
  </si>
  <si>
    <t>VYKOPÁVKY ZE ZEMNÍKU A SKLÁDEK TR. I, ODVOZ DO 3KM</t>
  </si>
  <si>
    <t>Vykopání a prevoz materiálu ZAS-T3 z mezideponie pro použití v v konstrukci vozovky pro recyklaci na míste za studena.</t>
  </si>
  <si>
    <t>"R-materiál z mezideponie pro pol. 56363 * tl. 0,15 m "2345,06*0,15 = 351,759 [A]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</si>
  <si>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pažení záporového 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</si>
  <si>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Vykopání a prevoz materiálu ZAS-T1 z mezideponie pro použití v na nezpevnenou krajnici.</t>
  </si>
  <si>
    <t>"R-materiál z mezideponie z pol. c. 17120.2 pro pol. 56960 "106.750000 "(113723.2)" = 106,750 [A]</t>
  </si>
  <si>
    <t>125738</t>
  </si>
  <si>
    <t>VYKOPÁVKY ZE ZEMNÍKU A SKLÁDEK TR. I, ODVOZ DO 20KM</t>
  </si>
  <si>
    <t>vc. dopravy ornice / zeminy schopné zúrodnení dle dispozic zhotovitele. Zhotovitel v cene zohlední skutecné náklady na dopravu na místo uložení.</t>
  </si>
  <si>
    <t>"zemina pro ohumusování, pol. c. 18222 x tl. 0,15 m "7440.000000 "(18222)"*0,15 = 1116,000 [A]</t>
  </si>
  <si>
    <t>12931</t>
  </si>
  <si>
    <t>CIŠTENÍ PRÍKOPU OD NÁNOSU DO 0,25M3/M</t>
  </si>
  <si>
    <t>"délka cištených príkopu "3450 = 3450,000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</si>
  <si>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</si>
  <si>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132738</t>
  </si>
  <si>
    <t>HLOUBENÍ RÝH ŠÍR DO 2M PAŽ I NEPAŽ TR. I, ODVOZ DO 20KM</t>
  </si>
  <si>
    <t>"výkop rýhy pro prípojku ÚV; délka x šírka x hloubka "10*1,2*1 = 12,000 [A]_x000d_
 "výkop zeminy pro výmenu podélných propustku; délka x šírka x hloubka "735*0,55*0,75 = 303,188 [B]_x000d_
 "výkop pro stabilizacní prahy odláždení podélných propustku; pol.c. 467314 "35,496 = 35,496 [C]_x000d_
 "Celkové množství "350.684000 = 350,684 [D]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</si>
  <si>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</si>
  <si>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133738</t>
  </si>
  <si>
    <t>HLOUBENÍ ŠACHET ZAPAŽ I NEPAŽ TR. I, ODVOZ DO 20KM</t>
  </si>
  <si>
    <t>Výkop šachet pro nové ÚV. Zhotovitel v cene zohlední skutecné náklady na dopravu na místo uložení.</t>
  </si>
  <si>
    <t>"pocet ÚV x šírka x délka x prumerná hloubka "10*1*1*1,5 = 15,000 [A]</t>
  </si>
  <si>
    <t>17120</t>
  </si>
  <si>
    <t>ULOŽENÍ SYPANINY DO NÁSYPU A NA SKLÁDKY BEZ ZHUTNENÍ</t>
  </si>
  <si>
    <t>uložení materiálu zatrídeného jako ZAS-T3, získaného frézováním asfaltových ploch a z podkladu zpevnených ploch s asfaltovým pojivem, na mezideponii.</t>
  </si>
  <si>
    <t>"pol. 113333 "136.993000 "(113333)" = 136,993 [A]_x000d_
 "pol. 113723.1 "228.200000 "(113723)" = 228,200 [B]_x000d_
 "Celkové množství "365.193000 = 365,193 [C]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</si>
  <si>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</si>
  <si>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uložení materiálu zatrídeného jako ZAS-T1, získaného frézováním asfaltových ploch a z podkladu zpevnených ploch s asfaltovým pojivem, na mezideponii.</t>
  </si>
  <si>
    <t>"pol. 113723.2 "106.750000 "(113723.2)" = 106,750 [A]</t>
  </si>
  <si>
    <t>17180</t>
  </si>
  <si>
    <t>ULOŽENÍ SYPANINY DO NÁSYPU Z NAKUPOVANÝCH MATERIÁLU</t>
  </si>
  <si>
    <t xml:space="preserve">Násyp mimo aktivní zónu.  Násyp ze zeminy vhodné pro zemní teleso podle CSN 73 6133 s hutnením na 95%. Provádet po vrstvách tl. max. 0,3 m</t>
  </si>
  <si>
    <t>"násypy zemního telesa (urceno z prícných rezu) "580 = 580,000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</si>
  <si>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</si>
  <si>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Násyp v aktivní zóne s hutnením na 100% PS. Požadavek investora na zhotovení aktivní zóny z šterkodrti s prímesí jemnozrnné zeminy.</t>
  </si>
  <si>
    <t>"násyp v aktivní zóne v míste výmeny celé konstrukce; tl. x plocha "0,5*225 = 112,500 [A]_x000d_
 "násyp v aktivní zóne v míste sanací krajnic; tl. x plocha "0,5*2198 = 1099,000 [B]</t>
  </si>
  <si>
    <t>17380</t>
  </si>
  <si>
    <t>ZEMNÍ KRAJNICE A DOSYPÁVKY Z NAKUPOVANÝCH MATERIÁLU</t>
  </si>
  <si>
    <t>Vhodný materiál násypu podle CSN 73 6133. SW (písek), GW (šterk), G-F (šterk s prímesí jemnozrnné zeminy), S-F (písek s prímesí jemnozrnné zeminy). hudtení 100 % PS.</t>
  </si>
  <si>
    <t>"plocha v prícném rezu x délka "0,05*5470 = 273,500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</si>
  <si>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</si>
  <si>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17481</t>
  </si>
  <si>
    <t>ZÁSYP JAM A RÝH Z NAKUPOVANÝCH MATERIÁLU</t>
  </si>
  <si>
    <t>Požadavek investora na zhotovení z šterkodrti s prímesí jemnozrnné zeminy. provádeno po vrstvách max. tl. 0,5 m. Hutnení mino aktivní zónu 95 % PS. Hutnení v aktivní zóne 100 % PS.</t>
  </si>
  <si>
    <t>"zásyp jam kolem nových ÚV; objem výkopu pro všechny ÚV - pocet ÚV * objem telesa ÚV "15-10*0,357 = 11,430 [A]_x000d_
 "zához rýh prípojek nových ÚV; objem výkopu - objem lože - objem obsypu "12-1,2-4,5 = 6,300 [B]_x000d_
 "Celkové množství "17.730000 = 17,730 [C]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</si>
  <si>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</si>
  <si>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17581</t>
  </si>
  <si>
    <t>OBSYP POTRUBÍ A OBJEKTU Z NAKUPOVANÝCH MATERIÁLU</t>
  </si>
  <si>
    <t>Hutnený bocní a krycí obsyp z kvalitního nesoudržného materiálu (písek, šterkopísek nebo drcený lomový kámen), velikost zrna 0–16 mm, hutnený po vrstvách do 15 cm na 95 % PS, ve volném terénu na 92 % PS.</t>
  </si>
  <si>
    <t>"obsyp potrubí prípojek ÚV; pocet ÚV * (objem obsypu vc. potrubí - objem potrubí) "10*(0,48-0,03) = 4,500 [A]_x000d_
 "obsyp potrubí nových podélných propustku; délka x (šírka x hloubka - objem potrubí) "735*(0,55*0,75-0,126) = 210,578 [B]_x000d_
 "Celkové množství "215.078000 = 215,078 [C]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</si>
  <si>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</si>
  <si>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</si>
  <si>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</si>
  <si>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míra zhutnení 100 % PS</t>
  </si>
  <si>
    <t>"plocha "2423 = 2423,000 [A]</t>
  </si>
  <si>
    <t>Položka zahrnuje:
- úpravu pláne vcetne vyrovnání výškových rozdílu. Míru zhutnení urcuje projekt.
Položka nezahrnuje:
- x</t>
  </si>
  <si>
    <t>18222</t>
  </si>
  <si>
    <t>ROZPROSTRENÍ ORNICE VE SVAHU V TL DO 0,15M</t>
  </si>
  <si>
    <t>"pudorysná plocha ze situace x koeficient svahu 1,2 "6200*1,2 = 7440,000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</si>
  <si>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</si>
  <si>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</si>
  <si>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</si>
  <si>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"plocha z pol. c. 18222 "7440.000000 "(18222)" = 7440,000 [A]</t>
  </si>
  <si>
    <t>Zahrnuje dodání predepsané travní smesi, její výsev na ornici, zalévání, první pokosení, to vše bez ohledu na sklon terénu</t>
  </si>
  <si>
    <t>184B13</t>
  </si>
  <si>
    <t>VYSAZOVÁNÍ STROMU LISTNATÝCH S BALEM OBVOD KMENE DO 12CM, PODCHOZÍ VÝŠ MIN 2,2M</t>
  </si>
  <si>
    <t xml:space="preserve">Hnojení tabletovým hnojivem Silvamix 4x10g jednotlive k rostline; Pridání hydrogelu ke každému stromu do výsadbové jámy v dávce 0,3kg/strom; Ukotvení dreviny tremi kuly s horní hrazdickou - soustružené oloupané drevené kuly s fazetou, prumer 6 cm, délka 2,5m; Zhotovení obalu kmene jutovou omotávkou ve dvou vrstvách; Ovinutí kotvení zvnejšku pozinkovaným pletivem výšky 1,8m, drát 1,8mm, upevnení pletiva proti sklouznutí; Náter kmene a spodních vetví roztokem Aversol proti okusu zverí, 0,006kg/strom; Mulcování výsadbové jámy drcenou štepkou v tl.8cm, plocha 1m2/ks;  Zálivka, 100l/ks opakování 2x
Malus domestica (výber plané odrudy s drobným ovocem pro zver bude upresnen autorským dozorem, budou použity minimálne dva druhy, napr.: Panenské ceské, Strýmka, 
Blenheimská reneta…)</t>
  </si>
  <si>
    <t>"Trešen ptací (Prunus avium), vysokokmen, 
prostokorenný "34 = 34,000 [A]_x000d_
 "Jablon domácí (Malus domestica), vysokokmen, 
prostokorenný "23 = 23,000 [B]_x000d_
 "Celkové množství "57.000000 = 57,000 [C]</t>
  </si>
  <si>
    <t xml:space="preserve">Položka vysazování stromu dodávku projektem predepsaných  stromu, hloubení jamek (min. rozmery pro stromy min. 1,5 násobek balu výpestku) s event. výmenou pudy, s hnojením anorganickým hnojivem a prídavkem organického hnojiva min. 5kg pro stromy, zálivku, kuly, chránicky ke stromum nebo ochrana stromu náterem a pod.
Obvod kmene se merí ve výšce 1,00m nad zemí.
Položka zahrnuje veškerý materiál, výrobky a polotovary, vcetne mimostaveništní a vnitrostaveništní dopravy (rovnež presuny), vcetne naložení a složení, prípadne s uložením</t>
  </si>
  <si>
    <t>Základy</t>
  </si>
  <si>
    <t>21197</t>
  </si>
  <si>
    <t>OPLÁŠTENÍ ODVODNOVACÍCH ŽEBER Z GEOTEXTILIE</t>
  </si>
  <si>
    <t>Opláštení trativodu geotextilií s funkcí separacní a filtracní. Plošná hmotnost 300 g/m2. Propustnost vody kolmo k rovine min. 10 l.m2.s</t>
  </si>
  <si>
    <t>"pol. 212635 * 2,5 "93.000000 "(212635)"*2,5 = 232,500 [A]</t>
  </si>
  <si>
    <t>položka zahrnuje dodávku predepsané geotextilie, mimostaveništní a vnitrostaveništní dopravu a její uložení vcetne potrebných presahu (nezapocítávají se do výmery)</t>
  </si>
  <si>
    <t>211991</t>
  </si>
  <si>
    <t>OPLÁŠTENÍ ODVODNOVACÍCH ŽEBER Z FÓLIE PVC</t>
  </si>
  <si>
    <t>nepropustná PVC folie u vsakovací drenáže</t>
  </si>
  <si>
    <t>"délka vsakovací drenáže z pol. c 212635 * šírka 1,5 m "23*1,5 = 34,500 [A]</t>
  </si>
  <si>
    <t>Položka zahrnuje:
- dodávku a uložení predepsané geotextilie vcetne potrebných presahu
- mimostaveništní a vnitrostaveništní dopravu 
Položka nezahrnuje:
- x
Zpusob merení:
- presahy se nezapocítávají do výmery</t>
  </si>
  <si>
    <t>212635</t>
  </si>
  <si>
    <t>TRATIVODY KOMPL Z TRUB Z PLAST HM DN DO 150MM, RÝHA TR I</t>
  </si>
  <si>
    <t>Trativod HDPE nebo PP, SN8, DN 150 mm, obsyp HK 8/16, zásyp 16/32, CSN 13285, uložen do do ŠP lože tl. 0,10 m.
Vcetne napojení do HV, jímek, nebo ukoncení vyústení na terén.</t>
  </si>
  <si>
    <t>"vsakovaví drenáž v km cca 2,020 "23 = 23,000 [A]_x000d_
 "trativod v km 2,120 - 2,190 "70 = 70,000 [B]_x000d_
 "Celkové množství "93.000000 = 93,000 [C]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</si>
  <si>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</si>
  <si>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21461</t>
  </si>
  <si>
    <t>SEPARACNÍ GEOTEXTILIE</t>
  </si>
  <si>
    <t>Separacní netkaná geotextilie typ S1 v souladu s TP 97 pod aktivní zónou.
pevnost v tahu dle CSN EN ISO 10319 = 13 kN/m
odolnost proti statickému protržení (CBR) dle CSN EN ISO 12236 = 2 kN
odolnost proti dynamickému protržení dle CSN EN ISO 13433 = 25 mm</t>
  </si>
  <si>
    <t>"plocha z pol. 18110 "2423.000000 "(18110)" = 2423,000 [A]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</si>
  <si>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</si>
  <si>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>285392</t>
  </si>
  <si>
    <t>DODATECNÉ KOTVENÍ VLEPENÍM BETONÁRSKÉ VÝZTUŽE D DO 16MM DO VRTU</t>
  </si>
  <si>
    <t>dodatecné kotvení rímsy na zed km 3,66 vlevo, vcetne vrtání.</t>
  </si>
  <si>
    <t>"délka rímsy z pol. c. 317325 * 4 "20,6*4 = 82,400 [A]_x000d_
 "zaokrouhlení "80 = 80,000 [B]</t>
  </si>
  <si>
    <t>Položka zahrnuje:
- dodání výztuže predepsaného profilu a predepsané délky (do 600mm)
- provedení vrtu predepsaného profilu a predepsané délky (do 300mm)
- vsunutí výztuže do vyvrtaného profilu a její zalepení predepsaným pojivem
- prípadne nutné lešení
Položka nezahrnuje:
- x</t>
  </si>
  <si>
    <t>Svislé konstrukce</t>
  </si>
  <si>
    <t>317325</t>
  </si>
  <si>
    <t>RÍMSY ZE ŽELEZOBETONU DO C30/37</t>
  </si>
  <si>
    <t>nová rímsa zdi v km 3,66 vlevo</t>
  </si>
  <si>
    <t>"délka x šírka "20,6*0,5 = 10,300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</si>
  <si>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</si>
  <si>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</si>
  <si>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</si>
  <si>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výztuž rímsy na zdi v km 3,66 vlevo</t>
  </si>
  <si>
    <t>10,3*0,15 = 1,545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</si>
  <si>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</si>
  <si>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327212</t>
  </si>
  <si>
    <t>ZDI OPERNÉ, ZÁRUBNÍ, NÁBREŽNÍ Z LOMOVÉHO KAMENE NA MC</t>
  </si>
  <si>
    <t xml:space="preserve">zdi v km 3,68 - 3,78 vpravo - doplnení kamenu  (5 %)</t>
  </si>
  <si>
    <t>97,38*0,3*0,05 = 1,461 [A]</t>
  </si>
  <si>
    <t>položka zahrnuje dodávku a osazení lomového kamene, jeho výber a prípadnou úpravu, dodávku predepsané malty, spárování.</t>
  </si>
  <si>
    <t>Vodorovné konstrukce</t>
  </si>
  <si>
    <t>45152</t>
  </si>
  <si>
    <t>PODKLADNÍ A VÝPLNOVÉ VRSTVY Z KAMENIVA DRCENÉHO</t>
  </si>
  <si>
    <t>lože z ŠP, tl. 100 mm</t>
  </si>
  <si>
    <t>"lože pro prípojky nových ÚV; tlouštka * šírka * délka "0,1*1,2*10 = 1,200 [A]_x000d_
 "lože pro nové propustky podélné; tlouštka * šírka * délka "0,1*0,55*735 = 40,425 [B]_x000d_
 "podkladní vrstvy odláždení vtoku a výtoku podélných propustku; pocet x pudorysná plocha x 1,2 x tlouštka "120*1.6*1.2*0.1 = 23,040 [C]_x000d_
 "Celkové množství "64.665000 = 64,665 [D]</t>
  </si>
  <si>
    <t>položka zahrnuje dodávku predepsaného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</si>
  <si>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</si>
  <si>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</si>
  <si>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Lomový kámen tl 200 mm do bet. lože C20/25 XF3 tl. 100 mm - spárování M25 XF4</t>
  </si>
  <si>
    <t>"odláždení vtoku a výtoku podélných propustku dlažbou z lomového kamene, tl. 0,3 m; pocet x pudorysná plocha x 1,2 x tlouštka "120*1,6*1,2*0,3 = 69,120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</si>
  <si>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</si>
  <si>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465923</t>
  </si>
  <si>
    <t>PREDLÁŽDENÍ DLAŽBY Z BETON DLAŽDIC</t>
  </si>
  <si>
    <t>sjezdy s povrchem z dlažby - predláždení 1/2 plochy</t>
  </si>
  <si>
    <t>"plocha stávajících sjezdu s dláždeným krytem * 0,5 "60* 0,5 = 30,000 [A]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</si>
  <si>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nutné zemní práce (svahování, úpravu pláne a pod.)
- nezahrnuje podklad pod dlažbu, vykazuje se samostatne položkami SD 45</t>
  </si>
  <si>
    <t>467314</t>
  </si>
  <si>
    <t>STUPNE A PRAHY VODNÍCH KORYT Z PROSTÉHO BETONU C25/30</t>
  </si>
  <si>
    <t>stabilizacní prahy u odláždení vtoku a výtoku podélných propustku</t>
  </si>
  <si>
    <t>"pocet x šírka x hloubka x délka "116*0,3*0,6*1,7 = 35,496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</si>
  <si>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
Položka nezahrnuje:
- x</t>
  </si>
  <si>
    <t>5</t>
  </si>
  <si>
    <t>Komunikace</t>
  </si>
  <si>
    <t>56335</t>
  </si>
  <si>
    <t>VOZOVKOVÉ VRSTVY ZE ŠTERKODRTI TL. DO 250MM</t>
  </si>
  <si>
    <t>Použité kamenivo ŠDA 0/63 podle CSN EN 13285.</t>
  </si>
  <si>
    <t>"konstrukce vozovky v místech s plnou konstrukcí vozovky; plocha ze situace "209 = 209,000 [A]_x000d_
 "konstrukce vozovky v místech sanace krajnice (tl. min. 200 mm); plocha ze situace "1638,8 = 1638,800 [B]</t>
  </si>
  <si>
    <t>- dodání kameniva predepsané kvality a zrnitosti
- rozprostrení a zhutnení vrstvy v predepsané tlouštce
- zrízení vrstvy bez rozlišení šírky, pokládání vrstvy po etapách
- nezahrnuje postriky, nátery</t>
  </si>
  <si>
    <t>56363</t>
  </si>
  <si>
    <t>VOZOVKOVÉ VRSTVY Z RECYKLOVANÉHO MATERIÁLU TL DO 150MM</t>
  </si>
  <si>
    <t>Vrstva tl. 150 mm, která bude pozdeji recyklována na míste za studena.
Bude použitý materiál získaný z položek c. 113723 a 113333 (vyfrézovaný asfaltových ploch a odstranený zpevnený podklad asfaltových ploch), který bude dovezen z mezideponie.</t>
  </si>
  <si>
    <t>"konstrukce vozovky (bez sjezdu) v místech s plnou konstrukcí vozovky; plocha ze situace "190 = 190,000 [A]_x000d_
 "konstrukce vozovky (bez sjezdu) v místech sanace krajnice; plocha ze situace "1340,56 = 1340,560 [B]_x000d_
 "sjezdy nebo križovatky s povrchem živicným v místech sanací krajnic (plná konstrukce); plocha ze situace "78,5 = 78,500 [C]_x000d_
 "sjezdy s povrchem betonovým; plocha ze situace "6 = 6,000 [D]_x000d_
 "sjezdy s povrchem z dlažby; plocha ze situace "60 = 60,000 [E]_x000d_
 "sjezdy s povrchem z ŠD; plocha ze situace "670 = 670,000 [F]_x000d_
 "Celkové množství "2345.060000 = 2345,060 [G]</t>
  </si>
  <si>
    <t>Položka zahrnuje:
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Položka nezahrnuje:
- postriky, nátery</t>
  </si>
  <si>
    <t>567504</t>
  </si>
  <si>
    <t>VRSTVY PRO OBNOVU A OPRAVY RECYK ZA STUDENA CEM A ASF EMULZÍ</t>
  </si>
  <si>
    <t>Přesná receptura není stanovena. Pro směsi stmelené cementem + asfaltovou emulzí se dávkování asfaltové emulze navrhuje v rozmezí 2,0 % až 3,5 % v množství zbytkového asfaltu a dávkování cementu 2,5 % až 4,0 % při splnění CSN 73 6147. UPRESNENO DLE PRUKAZNÍCH ZKOUŠEK ZE VZORKU ODEBRANÝCH NA STAVBE.
Pro případ, kdy zjištěná frakce dle PZ pro recyklaci bude větší než 0/45 jako dopočet do minimální tloušťky recyklace 200 mm (tedy 50 mm). Po odsouhlasení TDI.</t>
  </si>
  <si>
    <t>"konstrukce vozovky (bez sjezdu); plocha ze situace * tl. 5 cm "(10941+11966)*0,05 = 1145,350 [A]_x000d_
 "konstrukce sjezdu a napojení v križovatkách; plocha ze situace * tl. 5 cm "1430*0,05 = 71,500 [B]_x000d_
 "Celkové množství "1216.850000 = 1216,850 [C]</t>
  </si>
  <si>
    <t>Položka zahrnuje:
- dodání materiálu predepsaných pro recyklaci za studena
- provedení recyklace dle predepsaného technologického predpisu, zhutnení vrstvy v predepsané tlouštce
- zrízení vrstvy bez rozlišení šírky, pokládání vrstvy po etapách
- úpravu napojení, ukoncení
Položka nezahrnuje:
- postriky, nátery</t>
  </si>
  <si>
    <t>567534</t>
  </si>
  <si>
    <t>VRST PRO OBNOVU A OPR RECYK ZA STUD CEM A ASF EM TL DO 150MM</t>
  </si>
  <si>
    <t xml:space="preserve">RS 0/32 CA v tl. 150 mm, Presná receptura není stanovena. Pro smesi stmelené cementem + asfaltovou emulzí se dávkování asfaltové emulze navrhuje v rozmezí 2,0 % až 3,5 % v množství zbytkového asfaltu a dávkování cementu 2,5 % až 4,0 % pri splnení CSN 73 6147. UPRESNENO DLE PRUKAZNÍCH ZKOUŠEK ZE VZORKU ODEBRANÝCH NA STAVBE.
Tl. min. 150 mm. Kompletní provedení vc. rozfrézování, dávkování pojiva, prípadne doplnení materiálu, úpravy prícných a podélných sklonu  a zhutnení.</t>
  </si>
  <si>
    <t>"konstrukce vozovky (bez sjezdu); plocha ze situace "10941+11966 = 22907,000 [A]_x000d_
 "konstrukce sjezdu a napojení v križovatkách; plocha ze situace "1430 = 1430,000 [B]_x000d_
 "Celkové množství "24337.000000 = 24337,000 [C]</t>
  </si>
  <si>
    <t>- dodání materiálu predepsaných pro recyklaci za studena
- provedení recyklace dle predepsaného technologického predpisu, zhutnení vrstvy v predepsané tlouštce
- zrízení vrstvy bez rozlišení šírky, pokládání vrstvy po etapách
- úpravu napojení, ukoncení
- nezahrnuje postriky, nátery</t>
  </si>
  <si>
    <t>56930</t>
  </si>
  <si>
    <t>ZPEVNENÍ KRAJNIC ZE ŠTERKODRTI</t>
  </si>
  <si>
    <t>ŠDB frakce 0/32</t>
  </si>
  <si>
    <t>"plocha krajnice ze situace * tlouštka 0,15 m - pol. 56960 "3563*0,15-106.750000 "(113723.2)" = 427,700 [A]_x000d_
 "Celkové množství "427,7 = 427,700 [C]</t>
  </si>
  <si>
    <t>- dodání kameniva predepsané kvality a zrnitosti
- rozprostrení a zhutnení vrstvy v predepsané tlouštce
- zrízení vrstvy bez rozlišení šírky, pokládání vrstvy po etapách</t>
  </si>
  <si>
    <t>56960</t>
  </si>
  <si>
    <t>ZPEVNENÍ KRAJNIC Z RECYKLOVANÉHO MATERIÁLU</t>
  </si>
  <si>
    <t>Všechen materiál z mezideponie zatrídený jako ZAS-T1. frakce 0/32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</si>
  <si>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</si>
  <si>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572133</t>
  </si>
  <si>
    <t>INFILTRACNÍ POSTRIK Z EMULZE DO 1,5KG/M2</t>
  </si>
  <si>
    <t>infiltracní postrik na podkladní vrstve ŠD, 1,3 kg/m2. Použití podle klimatických podmínek. Se souhlasem TDI.</t>
  </si>
  <si>
    <t>"konstrukce vozovky v míste celé nové konstrukce u propustku c. 3; výmera dle situace "190 = 190,000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</si>
  <si>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</si>
  <si>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572213</t>
  </si>
  <si>
    <t>SPOJOVACÍ POSTRIK Z EMULZE DO 0,5KG/M2</t>
  </si>
  <si>
    <t>PS-C, 0,35 kg/m2</t>
  </si>
  <si>
    <t>"konstrukce vozovky (bez sjezdu), plocha na vrstve ACL; výmera dle situace "22070+182 = 22252,000 [A]_x000d_
 "konstrukce sjezdu a napojení v križovatkách, plocha na vrstve ACL; výmera dle situace "1430 = 1430,000 [B]_x000d_
 "Mezisoučet "23682.000000 = 23682,000 [C]_x000d_
 "Celkové množství "23682 = 23682,000 [D]</t>
  </si>
  <si>
    <t>574A33</t>
  </si>
  <si>
    <t>ASFALTOVÝ BETON PRO OBRUSNÉ VRSTVY ACO 11 TL. 40MM</t>
  </si>
  <si>
    <t>"konstrukce vozovky (bez sjezdu); výmera dle situace "21596 = 21596,000 [A]_x000d_
 "konstrukce sjezdu a napojení v križovatkách; výmera dle situace "1430 = 1430,000 [B]_x000d_
 "Mezisoučet "23026.000000 = 23026,000 [C]_x000d_
 "Celkové množství "23026.000000 = 23026,000 [D]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</si>
  <si>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</si>
  <si>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574C46</t>
  </si>
  <si>
    <t>ASFALTOVÝ BETON PRO LOŽNÍ VRSTVY ACL 16+, 16S TL. 50MM</t>
  </si>
  <si>
    <t>"konstrukce vozovky (bez sjezdu) v míste recyklace; výmera dle situace "22070 = 22070,000 [A]_x000d_
 "konstrukce sjezdu a napojení v križovatkách; výmera dle situace "1430 = 1430,000 [B]_x000d_
 "Mezisoučet "23500.000000 = 23500,000 [C]_x000d_
 "Celkové množství "23500.000000 = 23500,000 [D]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</si>
  <si>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</si>
  <si>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574C66</t>
  </si>
  <si>
    <t>ASFALTOVÝ BETON PRO LOŽNÍ VRSTVY ACL 16+, 16S TL. 70MM</t>
  </si>
  <si>
    <t>"konstrukce vozovky (bez sjezdu) v míste celé nové konstrukce; výmera dle situace "182 = 182,000 [A]</t>
  </si>
  <si>
    <t>57621</t>
  </si>
  <si>
    <t>POSYP KAMENIVEM DRCENÝM 5KG/M2</t>
  </si>
  <si>
    <t>Posyp kamenivem HDK frakce 2/4, 2,0 kg/m2 na infiltracní postrik na vrstve ŠD. Použití podle klimatických podmínek. Se souhlasem TDI.</t>
  </si>
  <si>
    <t>"výmera dle pol. 572133 "190.000000 "(572133)" = 190,000 [A]</t>
  </si>
  <si>
    <t>- dodání kameniva predepsané kvality a zrnitosti
- posyp predepsaným množstvím</t>
  </si>
  <si>
    <t>581134</t>
  </si>
  <si>
    <t>CEMENTOBETONOVÝ KRYT JEDNOVRSTVÝ NEVYZTUŽENÝ TR.III TL. DO 150MM</t>
  </si>
  <si>
    <t>sjezdy beton - povrch z CBIII, tl. 150 mm</t>
  </si>
  <si>
    <t>6 = 6,000 [A]</t>
  </si>
  <si>
    <t>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- nezahrnuje postriky, nátery</t>
  </si>
  <si>
    <t>58252</t>
  </si>
  <si>
    <t>DLÁŽDENÉ KRYTY Z BETONOVÝCH DLAŽDIC DO LOŽE Z MC</t>
  </si>
  <si>
    <t>zdi v km 3,68 - 3,78 vpravo - betonové tvárnice ve tvaru oboustranné stríšky (plotová stríška), použítá jako nová rímsa zdi, spárování MC.</t>
  </si>
  <si>
    <t>"délka zdi * šírka tvárnice "(16,2+80,4)*0,37 = 35,742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</si>
  <si>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</si>
  <si>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582612</t>
  </si>
  <si>
    <t>KRYTY Z BETON DLAŽDIC SE ZÁMKEM ŠEDÝCH TL 80MM DO LOŽE Z KAM</t>
  </si>
  <si>
    <t>1/2 plochy sjezdu s povrchem z dlažby</t>
  </si>
  <si>
    <t>"plocha stávajících sjezdu s dláždeným krytem * 0,5 "60/2 = 30,000 [A]</t>
  </si>
  <si>
    <t>6</t>
  </si>
  <si>
    <t>Úpravy povrchu, podlahy, výplne otvoru</t>
  </si>
  <si>
    <t>626111</t>
  </si>
  <si>
    <t>REPROFILACE PODHLEDU, SVISLÝCH PLOCH SANACNÍ MALTOU JEDNOVRST TL 10MM</t>
  </si>
  <si>
    <t>zed km 3,66 vlevo - sanace svislého povrchu</t>
  </si>
  <si>
    <t>20,6*1 = 20,600 [A]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</si>
  <si>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</si>
  <si>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62631</t>
  </si>
  <si>
    <t>SPOJOVACÍ MUSTEK MEZI STARÝM A NOVÝM BETONEM</t>
  </si>
  <si>
    <t>zed km 3,66 vlevo</t>
  </si>
  <si>
    <t>20,6*1,7 = 35,020 [A]</t>
  </si>
  <si>
    <t>62745</t>
  </si>
  <si>
    <t>SPÁROVÁNÍ STARÉHO ZDIVA CEMENTOVOU MALTOU</t>
  </si>
  <si>
    <t>zdi v km 3,68 - 3,78 vpravo</t>
  </si>
  <si>
    <t>16,2*0,8+80,4*1,05 = 97,380 [A]</t>
  </si>
  <si>
    <t>položka zahrnuje:
dodávku veškerého materiálu potrebného pro predepsanou úpravu v predepsané kvalite
vycištení spar (vyškrábání), vypláchnutí spar vodou, ocištení povrchu
spárování
odklizení suti a prebytecného materiálu
potrebná lešení</t>
  </si>
  <si>
    <t>8</t>
  </si>
  <si>
    <t>Potrubí</t>
  </si>
  <si>
    <t>87434</t>
  </si>
  <si>
    <t>POTRUBÍ Z TRUB PLASTOVÝCH ODPADNÍCH DN DO 200MM</t>
  </si>
  <si>
    <t>délka prípojek Ú.V.</t>
  </si>
  <si>
    <t>10 = 10,000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</si>
  <si>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</si>
  <si>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89712</t>
  </si>
  <si>
    <t>VPUST KANALIZACNÍ ULICNÍ KOMPLETNÍ Z BETONOVÝCH DÍLCU</t>
  </si>
  <si>
    <t>litinová mríž trídy D400, podkladní vrstva ŠP tl. 100 mm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</si>
  <si>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</si>
  <si>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89921</t>
  </si>
  <si>
    <t>VÝŠKOVÁ ÚPRAVA POKLOPU</t>
  </si>
  <si>
    <t>4 = 4,000 [A]</t>
  </si>
  <si>
    <t>- položka výškové úpravy zahrnuje všechny nutné práce a materiály pro zvýšení nebo snížení zarízení (vcetne nutné úpravy stávajícího povrchu vozovky nebo chodníku).</t>
  </si>
  <si>
    <t>89922</t>
  </si>
  <si>
    <t>VÝŠKOVÁ ÚPRAVA MRÍŽÍ</t>
  </si>
  <si>
    <t>2 = 2,000 [A]</t>
  </si>
  <si>
    <t>89923</t>
  </si>
  <si>
    <t>VÝŠKOVÁ ÚPRAVA KRYCÍCH HRNCU</t>
  </si>
  <si>
    <t>899901</t>
  </si>
  <si>
    <t>PREPOJENÍ PRÍPOJEK</t>
  </si>
  <si>
    <t>prepojení prípojek u výmeny stávajících ÚV za nové</t>
  </si>
  <si>
    <t>položka zahrnuje rez na potrubí, dodání a osazení príslušných tvarovek a armatur</t>
  </si>
  <si>
    <t>9</t>
  </si>
  <si>
    <t>Ostatní konstrukce a práce</t>
  </si>
  <si>
    <t>9111B1</t>
  </si>
  <si>
    <t>ZÁBRADLÍ SILNICNÍ SE SVISLOU VÝPLNÍ - DODÁVKA A MONTÁŽ</t>
  </si>
  <si>
    <t>zed km 3,66 vlevo - zábradlí, PKO náter barvou. Barevný odstín ultramarín.
Protihluková pruhledná výpln, predpokladaný materiál PC - Polycarbonát.</t>
  </si>
  <si>
    <t>"délka "20,6 = 20,600 [A]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</si>
  <si>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</si>
  <si>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9113A1</t>
  </si>
  <si>
    <t>SVODIDLO OCEL SILNIC JEDNOSTR, ÚROVEN ZADRŽ N1, N2 - DODÁVKA A MONTÁŽ</t>
  </si>
  <si>
    <t>svodidlo ocelové jednostranné - N2</t>
  </si>
  <si>
    <t>14 = 14,000 [A]</t>
  </si>
  <si>
    <t>položka zahrnuje:
- kompletní dodávku všech dílu ocelového svodidla s predepsanou povrchovou úpravou vcetne spojovacích prvku
- montáž a osazení svodidla, osazení sloupku zaberanením nebo osazením do betonových bloku (vcetne betonových bloku a nutných zemních prací
- ukoncení zapuštením do betonových bloku (vcetne betonového bloku a nutných zemních prací) nebo koncovkou
- prechod na jiný typ svodidla nebo pres mostní záver
- ochranu proti bludným proudum a vývody pro jejich merení
nezahrnuje odrazky nebo retroreflexní fólie</t>
  </si>
  <si>
    <t>9117C1</t>
  </si>
  <si>
    <t>SVOD OCEL ZÁBRADEL ÚROVEN ZADRŽ H2 - DODÁVKA A MONTÁŽ</t>
  </si>
  <si>
    <t>32 = 32,000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</si>
  <si>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</si>
  <si>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91228</t>
  </si>
  <si>
    <t>SMEROVÉ SLOUPKY Z PLAST HMOT VCETNE ODRAZNÉHO PÁSKU</t>
  </si>
  <si>
    <t>"smerové sloupky bílé Z11a "296 = 296,000 [A]_x000d_
 "smerové sloupky cervené Z11g "6 = 6,000 [B]_x000d_
 "Celkové množství "302.000000 = 302,000 [C]</t>
  </si>
  <si>
    <t>položka zahrnuje:
- dodání a osazení sloupku vcetne nutných zemních prací
- vnitrostaveništní a mimostaveništní doprava
- odrazky plastové nebo z retroreflexní fólie</t>
  </si>
  <si>
    <t>912283</t>
  </si>
  <si>
    <t>SMEROVÉ SLOUPKY Z PLAST HMOT - DEMONTÁŽ A ODVOZ</t>
  </si>
  <si>
    <t>vc. odvozu na skládku investora</t>
  </si>
  <si>
    <t>29 = 29,000 [A]</t>
  </si>
  <si>
    <t>položka zahrnuje demontáž stávajícího sloupku, jeho odvoz do skladu nebo na skládku</t>
  </si>
  <si>
    <t>91267</t>
  </si>
  <si>
    <t>ODRAZKY NA SVODIDLA</t>
  </si>
  <si>
    <t>3 = 3,000 [A]</t>
  </si>
  <si>
    <t>- kompletní dodávka se všemi pomocnými a doplnujícími pracemi a soucástmi</t>
  </si>
  <si>
    <t>91297</t>
  </si>
  <si>
    <t>DOPRAVNÍ ZRCADLO</t>
  </si>
  <si>
    <t>Demontáž stávajícího zrcadla vc. odvozu na místo urcené investorem a dodávka a montáž nového zrcadla.</t>
  </si>
  <si>
    <t>položka zahrnuje:
- dodání a osazení zrcadla vcetne nutných zemních prací
- predepsaná povrchová úprava
- vnitrostaveništní a mimostaveništní doprava
- odrazky plastové nebo z retroreflexní fólie.</t>
  </si>
  <si>
    <t>914161</t>
  </si>
  <si>
    <t>DOPRAVNÍ ZNACKY ZÁKLADNÍ VELIKOSTI HLINÍKOVÉ FÓLIE TR 1 - DODÁVKA A MONTÁŽ</t>
  </si>
  <si>
    <t>"A12b "3 = 3,000 [A]_x000d_
 "A12b na žlutém podkladu "1 = 1,000 [B]_x000d_
 "A2a "1 = 1,000 [C]_x000d_
 "B13 "1 = 1,000 [D]_x000d_
 "B24b "1 = 1,000 [E]_x000d_
 "B29 "1 = 1,000 [F]_x000d_
 "E2b "2 = 2,000 [G]_x000d_
 "E4 "1 = 1,000 [H]_x000d_
 "E13 "2 = 2,000 [I]_x000d_
 "IJ4b "2 = 2,000 [J]_x000d_
 "IP11a "1 = 1,000 [K]_x000d_
 "IP22 "2 = 2,000 [L]_x000d_
 "IS3a "1 = 1,000 [M]_x000d_
 "IS3c "1 = 1,000 [N]_x000d_
 "IZ4a "1 = 1,000 [O]_x000d_
 "IZ4b "1 = 1,000 [P]_x000d_
 "P2 "3 = 3,000 [Q]_x000d_
 "Celkem: "A+B+C+D+E+F+G+H+I+J+K+L+M+N+O+P+Q = 25,000 [R]</t>
  </si>
  <si>
    <t>položka zahrnuje:
- dodávku a montáž znacek v požadovaném provedení</t>
  </si>
  <si>
    <t>914163</t>
  </si>
  <si>
    <t>DOPRAVNÍ ZNACKY ZÁKLADNÍ VELIKOSTI HLINÍKOVÉ FÓLIE TR 1 - DEMONTÁŽ</t>
  </si>
  <si>
    <t>vc. odvozu na místo urcené investorem (predpoklad do 20 km)</t>
  </si>
  <si>
    <t>"dopraní zrcadlo "3 = 3,000 [A]_x000d_
 "ostatní "25 = 25,000 [B]_x000d_
 "Celkové množství "28.000000 = 28,000 [C]</t>
  </si>
  <si>
    <t>Položka zahrnuje odstranení, demontáž a odklizení materiálu s odvozem na predepsané místo</t>
  </si>
  <si>
    <t>914913</t>
  </si>
  <si>
    <t>SLOUPKY A STOJKY DZ Z OCEL TRUBEK ZABETON DEMONTÁŽ</t>
  </si>
  <si>
    <t>17 = 17,000 [A]</t>
  </si>
  <si>
    <t>914931</t>
  </si>
  <si>
    <t>SLOUPKY A STOJKY DZ Z HLINÍK TRUBEK ZABETON DOD A MONTÁŽ</t>
  </si>
  <si>
    <t>vcetne protikorozní ochrany (PKO) a patky z betonu C 16/20 XF2</t>
  </si>
  <si>
    <t>"obnovované DZ "17 = 17,000 [A]</t>
  </si>
  <si>
    <t>položka zahrnuje:
- sloupky a upevnovací zarízení vcetne jejich osazení (betonová patka, zemní práce)</t>
  </si>
  <si>
    <t>915111</t>
  </si>
  <si>
    <t>VODOROVNÉ DOPRAVNÍ ZNACENÍ BARVOU HLADKÉ - DODÁVKA A POKLÁDKA</t>
  </si>
  <si>
    <t>"V2b 1,5/1,5/0,25 "247*0,25*0,5 = 30,875 [A]_x000d_
 "V4 0,125 "7015,1*0,125 = 876,888 [B]_x000d_
 "V4 0,5/0,5/0,125 "208,1*0,125*0,5 = 13,006 [C]_x000d_
 "Mezisoucet "920.769000 = 920,769 [D]_x000d_
 "doplnení VDZ mezi zacátkem úseku a križovatkou se silnicí II/310; V4 0,125 "2*80 = 160,000 [E]_x000d_
 "Celkové množství "1080.769000 = 1080,769 [F]</t>
  </si>
  <si>
    <t>položka zahrnuje:
- dodání a pokládku náterového materiálu (merí se pouze natíraná plocha)
- predznacení a reflexní úpravu</t>
  </si>
  <si>
    <t>915221</t>
  </si>
  <si>
    <t>VODOR DOPRAV ZNAC PLASTEM STRUKTURÁLNÍ NEHLUCNÉ - DOD A POKLÁDKA</t>
  </si>
  <si>
    <t>cca 1/2 roku po provedení VDZ v barve bude provedeno VDZ plastem.</t>
  </si>
  <si>
    <t>917212</t>
  </si>
  <si>
    <t>ZÁHONOVÉ OBRUBY Z BETONOVÝCH OBRUBNÍKU ŠÍR 80MM</t>
  </si>
  <si>
    <t>25 = 25,000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</si>
  <si>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</si>
  <si>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</si>
  <si>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</si>
  <si>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nové obruby + 20% z výškove upravovaných</t>
  </si>
  <si>
    <t>"20 % z výškove upravovaných obrub bude nových "367*0,2 = 73,400 [A]_x000d_
 "nové silnicní betonové obruby "115 = 115,000 [B]_x000d_
 "nové silnicní obruby zapuštené "2 = 2,000 [C]_x000d_
 "nové silnicní obruby prechodové levé "1 = 1,000 [D]_x000d_
 "Celkové množství "191.400000 = 191,400 [E]</t>
  </si>
  <si>
    <t>91781</t>
  </si>
  <si>
    <t>VÝŠKOVÁ ÚPRAVA OBRUBNÍKU BETONOVÝCH</t>
  </si>
  <si>
    <t>výšková úprava stávajících bet. obrub</t>
  </si>
  <si>
    <t>22+30+66+62+187 = 367,000 [A]</t>
  </si>
  <si>
    <t>Položka výšková úprava obrub zahrnuje jejich vytrhání, ocištení, manipulaci, nové betonové lože a osazení. Prípadné nutné doplnení novými obrubami se uvede v položkách 9172 až 9177.</t>
  </si>
  <si>
    <t>9181B</t>
  </si>
  <si>
    <t>CELA PROPUSTU Z TRUB DN DO 400MM Z BETONU</t>
  </si>
  <si>
    <t>kolmá cela podélných propustku; základ a drík z C25/30 XF3, vcetne penetracního náteru, odhad 1 m3 betonu na jedno celo</t>
  </si>
  <si>
    <t xml:space="preserve">Položka zahrnuje:
- kompletní celo (základ, drík, rímsu)
- dodání cerstvého betonu (betonové smesi) požadované kvality, jeho uložení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x</t>
  </si>
  <si>
    <t>918346</t>
  </si>
  <si>
    <t>PROPUSTY Z TRUB DN 400MM</t>
  </si>
  <si>
    <t>nové potrubí pro podélné propustky, do DN 400, PP, SN12</t>
  </si>
  <si>
    <t>735 = 735,000 [A]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</si>
  <si>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</si>
  <si>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919111</t>
  </si>
  <si>
    <t>REZÁNÍ ASFALTOVÉHO KRYTU VOZOVEK TL DO 50MM</t>
  </si>
  <si>
    <t>"rezání podél žlabu "10,5 = 10,500 [A]_x000d_
 "rezání u napojení konstrukcních vrstev "386 = 386,000 [B]_x000d_
 "Celkové množství "396.500000 = 396,500 [C]</t>
  </si>
  <si>
    <t>položka zahrnuje rezání vozovkové vrstvy v predepsané tlouštce, vcetne spotreby vody</t>
  </si>
  <si>
    <t>931326</t>
  </si>
  <si>
    <t>TESNENÍ DILATAC SPAR ASF ZÁLIVKOU MODIFIK PRUR DO 800MM2</t>
  </si>
  <si>
    <t>Bocní steny komurky budou opatreny adhezním náterem. Afaltová modifikovaná zálivka za horka Typ N2 dle CSN EN 14 188-1.</t>
  </si>
  <si>
    <t>"zálivka spáry podél žlabu "10,5 = 10,500 [A]_x000d_
 "zálivka spáry u napojení konstrukcních vrstev "386 = 386,000 [B]_x000d_
 "zálivka spáry podél obrub "558,4 = 558,400 [C]_x000d_
 "Celkové množství "954.900000 = 954,900 [D]</t>
  </si>
  <si>
    <t>položka zahrnuje dodávku a osazení predepsaného materiálu, ocištení ploch spáry pred úpravou, ocištení okolí spáry po úprave
nezahrnuje tesnící profil</t>
  </si>
  <si>
    <t>935212</t>
  </si>
  <si>
    <t>PRÍKOPOVÉ ŽLABY Z BETON TVÁRNIC ŠÍR DO 600MM DO BETONU TL 100MM</t>
  </si>
  <si>
    <t>zpevnení príkopu bet. žlabovkami</t>
  </si>
  <si>
    <t>206,6+139,6+72,4+114,5+22,5 = 555,600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</si>
  <si>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</si>
  <si>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935812</t>
  </si>
  <si>
    <t>ŽLABY A RIGOLY DLÁŽDENÉ Z KOSTEK DROBNÝCH DO BETONU TL 100MM</t>
  </si>
  <si>
    <t>nové žlaby z kamenných kostek (m)</t>
  </si>
  <si>
    <t>"žlab u sjezdu vlevo v km 2,98; šírka x délka "0,6*10,5 = 6,300 [A]_x000d_
 "žlab v km cca 3,27 vpravo; šírka x délka "2*16 = 32,000 [B]_x000d_
 "Celkové množství "38.300000 = 38,300 [C]</t>
  </si>
  <si>
    <t>Položka zahrnuje:
- dodání a uložení predepsaného dlažebního materiálu v požadované kvalite do predepsaného tvaru a v predepsané šírce
- dodání a rozprostrení lože z predepsaného materiálu v predepsané tlouštce a šírce
- úpravu napojení a ukoncení
- vnitrostaveništní i mimostaveništní dopravu
- merí se vydláždená plocha
Položka nezahrnuje:
- x</t>
  </si>
  <si>
    <t>93842</t>
  </si>
  <si>
    <t>OCIŠTENÍ ZDIVA OD VEGETACE</t>
  </si>
  <si>
    <t>položka zahrnuje ocištení predepsaným zpusobem vcetne odklizení vzniklého odpadu</t>
  </si>
  <si>
    <t>938442</t>
  </si>
  <si>
    <t>OCIŠTENÍ ZDIVA OTRYSKÁNÍM TLAKOVOU VODOU DO 500 BARU</t>
  </si>
  <si>
    <t>93852</t>
  </si>
  <si>
    <t>OCIŠTENÍ BETON KONSTR OD VEGETACE</t>
  </si>
  <si>
    <t>938542</t>
  </si>
  <si>
    <t>OCIŠTENÍ BETON KONSTR OTRYSKÁNÍM TLAK VODOU DO 500 BARU</t>
  </si>
  <si>
    <t>966118</t>
  </si>
  <si>
    <t>BOURÁNÍ KONSTRUKCÍ Z BETON DÍLCU S ODVOZEM DO 20KM</t>
  </si>
  <si>
    <t>Zdi v km 3,68 - 3,78 vpravo, odstranení ríms z betonových tvárnic. Zhotovitel v cene zohlední skutecné náklady na dopravu na místo uložení.</t>
  </si>
  <si>
    <t>(16,2+80,4)*0,5*0,06 = 2,898 [A]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</si>
  <si>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</si>
  <si>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966138</t>
  </si>
  <si>
    <t>BOURÁNÍ KONSTRUKCÍ Z KAMENE NA MC S ODVOZEM DO 20KM</t>
  </si>
  <si>
    <t xml:space="preserve">propustky podélné - bourání kolmých cel z kamene, odhad 0,75 m3 na 1 celo.  Zhotovitel v cene zohlední skutecné náklady na dopravu na místo uložení.</t>
  </si>
  <si>
    <t>0,75*6 = 4,500 [A]</t>
  </si>
  <si>
    <t>966168</t>
  </si>
  <si>
    <t>BOURÁNÍ KONSTRUKCÍ ZE ŽELEZOBETONU S ODVOZEM DO 20KM</t>
  </si>
  <si>
    <t xml:space="preserve">propustky podélné - bourání kolmých cel z betonu, odhad 0,75 m3 na 1 celo.  Zhotovitel v cene zohlední skutecné náklady na dopravu na místo uložení.</t>
  </si>
  <si>
    <t>0,75*14 = 10,500 [A]</t>
  </si>
  <si>
    <t>966346</t>
  </si>
  <si>
    <t>BOURÁNÍ PROPUSTU Z TRUB DN DO 400MM</t>
  </si>
  <si>
    <t>Vybourání potrubí podélných propustku. Zhotovitel v cene zohlední skutecné náklady na dopravu na místo uložení.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</si>
  <si>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</si>
  <si>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96687</t>
  </si>
  <si>
    <t>VYBOURÁNÍ ULICNÍCH VPUSTÍ KOMPLETNÍCH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</si>
  <si>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</si>
  <si>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96715</t>
  </si>
  <si>
    <t>VYBOURÁNÍ CÁSTÍ KONSTRUKCÍ BETON</t>
  </si>
  <si>
    <t>Vybourání betonového lože výškove upravovaných obrub. Zhotovitel v cene zohlední skutecné náklady na dopravu na místo uložení.</t>
  </si>
  <si>
    <t>" pol. 91781 * 0,04"_x000d_
 367*0,04 = 14,680 [A]</t>
  </si>
  <si>
    <t>položka zahrnuje: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</si>
  <si>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SO 103.1</t>
  </si>
  <si>
    <t>propustek c. 1</t>
  </si>
  <si>
    <t>"pol. 122738 "5.578000 "(122738)" = 5,578 [A]_x000d_
 "pol. 129958 * 0,25 m3/m "7.000000 "(129958)"*0,25 = 1,750 [B]_x000d_
 "pol. 132738 "1.738000 "(132738)" = 1,738 [C]_x000d_
 "Mezisoucet "9.066000 = 9,066 [D]_x000d_
 "D * 1,9 T/m3 "D*1,9 = 17,225 [E]</t>
  </si>
  <si>
    <t>"pol. 966168 * 2,5 T/m3 "0.282000 "(966168)"*2,5 = 0,705 [A]</t>
  </si>
  <si>
    <t>Výkop pro odláždení, vcetne objemu pro lože a podklad. Zhotovitel v cene zohlední skutecné náklady na dopravu na místo uložení.</t>
  </si>
  <si>
    <t>"vtok "5,32*1,2*(0,3+0,1) = 2,554 [A]_x000d_
 "výtok "6,3*1,2*(0,3+0,1) = 3,024 [B]_x000d_
 "Celkem: "A+B = 5,578 [C]</t>
  </si>
  <si>
    <t>129958</t>
  </si>
  <si>
    <t>CIŠTENÍ POTRUBÍ DN DO 600MM</t>
  </si>
  <si>
    <t>Cištení potrubí stávajícího propustku.</t>
  </si>
  <si>
    <t>7 = 7,000 [A]</t>
  </si>
  <si>
    <t>"vtok "6,6*0,25*0,5 = 0,825 [A]_x000d_
 "výtok "7,3*0,25*0,5 = 0,913 [B]_x000d_
 "Celkem: "A+B = 1,738 [C]</t>
  </si>
  <si>
    <t>31717</t>
  </si>
  <si>
    <t>KOVOVÉ KONSTRUKCE PRO KOTVENÍ RÍMSY</t>
  </si>
  <si>
    <t>KG</t>
  </si>
  <si>
    <t>kotva hm. do 6,0 kg</t>
  </si>
  <si>
    <t>"kotvení rímsy do vývrtu "(2+2)*6,0 = 24,000 [A]</t>
  </si>
  <si>
    <t>Položka zahrnuje dodávku (výrobu) kotevního prvku predepsaného tvaru a jeho osazení do predepsané polohy vcetne nezbytných prací (vrty, zálivky apod.)</t>
  </si>
  <si>
    <t>rímsa z ŽB. beton C30/37 XF4 XD3
rozmer 0,3 x 0,2 m</t>
  </si>
  <si>
    <t>0,2*0,3*(2,3+2,4) = 0,282 [A]</t>
  </si>
  <si>
    <t>0,282*0,15 = 0,042 [A]</t>
  </si>
  <si>
    <t>Podklad pro dlažbu z lomového kamene, ŠP, tl. 0,1 m</t>
  </si>
  <si>
    <t>(5,32+6,3)*1,2*0,1 = 1,394 [A]</t>
  </si>
  <si>
    <t>Lomový kámen do bet. lože C20/25 XF3 - spárování M25 XF4.
Podkladní vrstva pol. 45152.</t>
  </si>
  <si>
    <t>(5,32+6,3)*1,2*0,3 = 4,183 [A]</t>
  </si>
  <si>
    <t>Stabilizacní prahy na vtoku a výtoku z bet. C25/30 nXF3</t>
  </si>
  <si>
    <t>(6,6+7,3)*0,25*0,5 = 1,738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</si>
  <si>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</si>
  <si>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626122</t>
  </si>
  <si>
    <t>REPROFILACE PODHLEDU, SVISLÝCH PLOCH SANACNÍ MALTOU DVOUVRST TL 50MM</t>
  </si>
  <si>
    <t>2,3*0,9+2,4*1,6 = 5,910 [A]</t>
  </si>
  <si>
    <t>"vtok, délka cela "2,3 = 2,300 [A]_x000d_
 "vtok, šírka cela "0,55 = 0,550 [B]_x000d_
 "vtok, výška cela "0,9 = 0,900 [C]_x000d_
 ((A+2*C)*B)+(A*C) = 4,325 [D]_x000d_
 "výok, délka cela "2,4 = 2,400 [E]_x000d_
 "výtok, šírka cela "0,75 = 0,750 [F]_x000d_
 "výtok, výška cela "1,6 = 1,600 [G]_x000d_
 ((E+2*G)*F)+(E*G) = 8,040 [H]_x000d_
 "Celkem "D+H = 12,365 [I]</t>
  </si>
  <si>
    <t>899121</t>
  </si>
  <si>
    <t>MRÍŽE OCELOVÉ SAMOSTATNÉ</t>
  </si>
  <si>
    <t>nová ocelová mríž, pochozí rošt pozikovy. Rozmer cca 1,5 x 1 m.</t>
  </si>
  <si>
    <t>Položka zahrnuje dodávku a osazení predepsané mríže vcetne rámu</t>
  </si>
  <si>
    <t>9111A1</t>
  </si>
  <si>
    <t>ZÁBRADLÍ SILNICNÍ S VODOR MADLY - DODÁVKA A MONTÁŽ</t>
  </si>
  <si>
    <t>ocelové silnicní zábradlí dle TP 186, trubky bezešvé hladké kruhové, Ocel S235JR G2, PKO náter barvou. Barevný odstín ultramarín.</t>
  </si>
  <si>
    <t>2,3+2,4 = 4,700 [A]</t>
  </si>
  <si>
    <t>"vtok, délka cela "2,3 = 2,300 [A]_x000d_
 "vtok, šírka cela "0,55 = 0,550 [B]_x000d_
 "vtok, výška cela "0,9 = 0,900 [C]_x000d_
 ((A+2*C)*B)+(A*C) = 4,325 [D]_x000d_
 "výtok, délka cela "2,4 = 2,400 [E]_x000d_
 "výtok, šírka cela "0,75 = 0,750 [F]_x000d_
 "výtok, výška cela "1,6 = 1,600 [G]_x000d_
 ((E+2*G)*F)+(E*G) = 8,040 [H]_x000d_
 "Celkem: "D+H = 12,365 [I]</t>
  </si>
  <si>
    <t>Bourání ríms stávajícího propustku. Zhotovitel v cene zohlední skutecné náklady na dopravu na místo uložení.</t>
  </si>
  <si>
    <t>966188</t>
  </si>
  <si>
    <t>DEMONTÁŽ KONSTRUKCÍ KOVOVÝCH S ODVOZEM DO 20KM</t>
  </si>
  <si>
    <t>Odstranení stávající ocelové mríže. Vcetne poplatku za skládku/likvidaci. Zhotovitel v cene zohlední skutecné náklady na dopravu na místo uložení.</t>
  </si>
  <si>
    <t>1*0,25 = 0,250 [A]</t>
  </si>
  <si>
    <t>Položka zahrnuje:
- rozebrání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</si>
  <si>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103.10</t>
  </si>
  <si>
    <t>propustek c. 10</t>
  </si>
  <si>
    <t>"pol. 122738 "97.980000 "(122738)" = 97,980 [A]_x000d_
 "pol. 132738 "58.269000 "(132738)" = 58,269 [B]_x000d_
 "Mezisoucet "156.249000 = 156,249 [C]_x000d_
 "C*1,9 T/m3 "C*1,9 = 296,873 [D]</t>
  </si>
  <si>
    <t>"beton ze stávajících kolmých cel pol. 966168 * 2,5 T/m3 "22.231000 "(966168)"*2,5 = 55,578 [A]_x000d_
 "vybouraný beton propustku; délka trouby * hmotnost trouby dlouhé 2,5 m / 2,5 "9,5*4,65/2,5 = 17,670 [B]_x000d_
 "Celkové množství "73.248000 = 73,248 [C]</t>
  </si>
  <si>
    <t>113433</t>
  </si>
  <si>
    <t>ODSTRAN KRYTU ZPEVNENÝCH PLOCH S ASFALT POJIVEM VCET PODKLADU, ODVOZ DO 3KM</t>
  </si>
  <si>
    <t>Bourání konstrukce vozovky. Odvoz na mezideponii. Opetovné použití do vrstvy recyklace za studena. Zhotovitel v cene zohlední skutecné náklady na dopravu na místo uložení.</t>
  </si>
  <si>
    <t>3,6*0,3 = 1,080 [A]</t>
  </si>
  <si>
    <t>"nový propustek - výkop pro základ kolmého cela na vtoku "65,268 = 65,268 [A]_x000d_
 "nový propustek - výkop pro základ kolmého cela na výtoku "15,960 = 15,960 [B]_x000d_
 "nový propustek - výkop pro odláždení, vcetne lože a podkladu "1,2*0,4*(22,2+12,7) = 16,752 [C]_x000d_
 "Celkem: "A+B+C = 97,980 [D]</t>
  </si>
  <si>
    <t>Vykopání a prevoz materiálu z mezideponie pro použití v konstrukci vozovky pro recyklaci na míste za studena.</t>
  </si>
  <si>
    <t>"R-materiál z mezideponie pro pol. 56363 * tl. 0,15 m "19,5*0,15 = 2,925 [A]</t>
  </si>
  <si>
    <t>"bourání stávajícího propustku - výkop k propustku "(9,5-0,4-0,55)*2,6*2,2 = 48,906 [A]_x000d_
 "nový propustek - výkop pro obetonování a lože propustku "7,5*2,6*0,3 = 5,850 [B]_x000d_
 "nový propustek - výkop pro prahy "0,5*0,25*(12,8+15,3) = 3,513 [C]_x000d_
 "Celkem: "A+B+C = 58,269 [D]</t>
  </si>
  <si>
    <t>171103</t>
  </si>
  <si>
    <t>ULOŽENÍ SYPANINY DO NÁSYPU SE ZHUTNENÍM DO 100% PS</t>
  </si>
  <si>
    <t>nový propustek - Násyp mezi obetonováním a aktivní zónou s hutnením na 95 % PS. Vhodný, nebo podmínecne vhodný materiál pro násyp zemního telesa podle CSN 73 6133.</t>
  </si>
  <si>
    <t>7,5*2,6*0,31 = 6,045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</si>
  <si>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</si>
  <si>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uložení materiálu zatrídeného jako ZAS-T1, získaného odstranením konstrukce vozovky zpevnených ploch s asfaltovým pojivem, na mezideponii.</t>
  </si>
  <si>
    <t>"pol. 113433 "1.080000 "(113433)" = 1,080 [A]</t>
  </si>
  <si>
    <t>nový propustek - Násyp v aktivní zóne s hutnením na 100% PS. Vhodný materiál pro aktivní zónu podle CSN 73 6133. SW (písek), GW (šterk), G-F (šterk s prímesí jemnozrnné zeminy)</t>
  </si>
  <si>
    <t>7,5*2,6*0,4 = 7,800 [A]</t>
  </si>
  <si>
    <t>Zemina vhodná, nebo podmínecne vhodná do násypu zemního telesa podle CSN 73 6133. Hutnení na 95 % PS.</t>
  </si>
  <si>
    <t>"nový propustek - zásyp základu na vtoku "65,268-(0,5*1*37,35) = 46,593 [A]_x000d_
 "nový propustek - zásyp základu na výtoku "15,96-(0,5*1*8) = 11,960 [B]_x000d_
 "Celkem: "A+B = 58,553 [C]</t>
  </si>
  <si>
    <t>Obsyp propustku do úrovne 0,1 m nad obetonování.
Materiál - písek, šterkopísek. Max. velikost zrna urcuje technologický predpis dodavatele trub.
Obsyp se provádí za soucasného hutnení po vrstvách nejvíce 0,15 m. Rucní upechování a lehká zhutnovací technika.
Min. míra zhutnení 95 % PS.</t>
  </si>
  <si>
    <t>17,946 = 17,946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</si>
  <si>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</si>
  <si>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451312</t>
  </si>
  <si>
    <t>PODKLADNÍ A VÝPLNOVÉ VRSTVY Z PROSTÉHO BETONU C12/15</t>
  </si>
  <si>
    <t>podkladní beton základu kolmého cela na vtoku C12/15 tl. 0,1 m</t>
  </si>
  <si>
    <t>"na vtoku "37,55*1,2*0,1 = 4,506 [A]_x000d_
 "na výtoku "8,2*1,2*0,1 = 0,984 [B]_x000d_
 "Celkem: "A+B = 5,490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</si>
  <si>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</si>
  <si>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Podkladní vrstvy z ŠP.</t>
  </si>
  <si>
    <t>"podklad pod propustkem, ŠP, tl. 0,15 m "7,5*2,6*0,15 = 2,925 [A]_x000d_
 "podklad pro dlažbu z lomového kamene, ŠP, tl. 0,1 m "(22,2+12,7)*1,2*0,1 = 4,188 [B]_x000d_
 "Celkem: "A+B = 7,113 [C]</t>
  </si>
  <si>
    <t>(22,2+12,7)*1,2*0,3 = 12,564 [A]</t>
  </si>
  <si>
    <t>0,5*0,25*(12,8+15,3) = 3,513 [A]</t>
  </si>
  <si>
    <t>56334</t>
  </si>
  <si>
    <t>VOZOVKOVÉ VRSTVY ZE ŠTERKODRTI TL. DO 200MM</t>
  </si>
  <si>
    <t>konstrukce vozovky šterkodrt tl. 190 mm
spodní vrstva ŠD</t>
  </si>
  <si>
    <t>2,6*7,5 = 19,500 [A]</t>
  </si>
  <si>
    <t>Vrstva tl. 150 mm, která bude pozdeji recyklována na míste za studena v sovislé vrstve v rámci SO 103.00.
Bude použitý materiál získaný z položek c. 113433, který bude dovezen z mezideponie. Mezideponie je spolecná pro všechny SO. Použitý tak bude i prebytecný materiál z SO 103.00.</t>
  </si>
  <si>
    <t>"šírka x délka "2,6*7,5 = 19,500 [A]</t>
  </si>
  <si>
    <t>899522</t>
  </si>
  <si>
    <t>OBETONOVÁNÍ POTRUBÍ Z PROSTÉHO BETONU DO C12/15</t>
  </si>
  <si>
    <t>obetonování propustku C12/15 tl. 0,15 m</t>
  </si>
  <si>
    <t>4,771 = 4,771 [A]</t>
  </si>
  <si>
    <t>8+5,7 = 13,700 [A]</t>
  </si>
  <si>
    <t>9181G</t>
  </si>
  <si>
    <t>a</t>
  </si>
  <si>
    <t>CELA PROPUSTU Z TRUB DN DO 1200MM Z BETONU</t>
  </si>
  <si>
    <t>VÝTOKOVÉ CELO 
délka 8 m
základ (v x š) 0,5 x 1,0 m C325/30 XF3
drík (v x š) 2,9 x 0,5 m C25/30 XF3
rímsa (v x š) 0,25 x 0,6 m C30/37 XF4</t>
  </si>
  <si>
    <t>"kolmé celo propustku, ze situace a rezu, vcetne izolace penetracním náterem "1 = 1,000 [A]</t>
  </si>
  <si>
    <t>b</t>
  </si>
  <si>
    <t>VTOKOVÉ CELO 
délka 37,35 m
základ (v x š) 0,5 x 1,0 m C325/30 XF3
drík (v x š) 2,2 x 0,5 m C25/30 XF3
rímsa (v x š) 0,25 x 0,6 m C30/37 XF4</t>
  </si>
  <si>
    <t>918372</t>
  </si>
  <si>
    <t>PROPUSTY Z TRUB DN 1200MM</t>
  </si>
  <si>
    <t>propustek, korugované potrubí, PP, SN16, DN 1200</t>
  </si>
  <si>
    <t>7,5 = 7,500 [A]</t>
  </si>
  <si>
    <t>Bourání betonových cel stávajících propustku. Odvozná vzdálnost v režii zhotovitele.</t>
  </si>
  <si>
    <t>"vtok "11,2*0,4*2,2 = 9,856 [A]_x000d_
 "výtok "7,5*0,55*3 = 12,375 [B]_x000d_
 "Celkem: "A+B = 22,231 [C]</t>
  </si>
  <si>
    <t>Odstranení zábradlí. Vcetne poplatku za skládku/likvidaci. Zhotovitel v cene zohlední skutecné náklady na dopravu na místo uložení.</t>
  </si>
  <si>
    <t>3,6*2*5/1000 = 0,036 [A]</t>
  </si>
  <si>
    <t>966372</t>
  </si>
  <si>
    <t>BOURÁNÍ PROPUSTU Z TRUB DN DO 1200MM</t>
  </si>
  <si>
    <t>vybourání potrubí stávajícího propustku. Zhotovitel v cene zohlední skutecné náklady na dopravu na místo uložení.</t>
  </si>
  <si>
    <t>9,5 = 9,500 [A]</t>
  </si>
  <si>
    <t>SO 103.2</t>
  </si>
  <si>
    <t>propustek c. 2</t>
  </si>
  <si>
    <t>"pol. 122738 "9.634000 "(122738)" = 9,634 [A]_x000d_
 "pol. 132738 "20.520000 "(132738)" = 20,520 [B]_x000d_
 "Mezisoucet "30.154000 = 30,154 [C]_x000d_
 "C*1,9 T/m3 "C*1,9 = 57,293 [D]</t>
  </si>
  <si>
    <t>"beton ze stávajících ríms pol. 966168 * 2,5 T/m3 "4.056000 "(966168)"*2,5 = 10,140 [A]_x000d_
 "vybouraný beton propustku; délka trouby * hmotnost trouby dlouhé 2,5 m / 2,5 "9,1*1,5/2,5 = 5,460 [B]_x000d_
 "Celkové množství "15.600000 = 15,600 [C]</t>
  </si>
  <si>
    <t>3*0,3 = 0,900 [A]</t>
  </si>
  <si>
    <t>"nový propustek - výkop pro odláždení, vcetne lože a podkladu "1,2*0,4*(8,92+11,15) = 9,634 [A]</t>
  </si>
  <si>
    <t>"R-materiál z mezideponie pro pol. 56363 * tl. 0,15 m "23*0,15 = 3,450 [A]</t>
  </si>
  <si>
    <t>"bourání stávajícího propustku - výkop k propustku "(9,1-0,7-0,6)*2*0,7 = 10,920 [A]_x000d_
 "nový propustek - výkop pro obetonování a lože propustku "11,5*2*0,3 = 6,900 [B]_x000d_
 "nový propustek - výkop pro prahy "0,5*0,25*(9,1+12,5) = 2,700 [C]_x000d_
 "Celkem: "A+B+C = 20,520 [D]</t>
  </si>
  <si>
    <t>"pol. 113433 "0.900000 "(113433)" = 0,900 [A]</t>
  </si>
  <si>
    <t>15,684 = 15,684 [A]</t>
  </si>
  <si>
    <t>"podklad pod propustkem, ŠP, tl. 0,15 m "11,5*2*0,15 = 3,450 [A]_x000d_
 "podklad pro dlažbu z lomového kamene, ŠP, tl. 0,1 m "(8,92+11,15)*1,2*0,1 = 2,408 [B]_x000d_
 "Celkem: "A+B = 5,858 [C]</t>
  </si>
  <si>
    <t>Lomový kámen do bet. lože C20/25 XF3 - spárování M25 XF4.
Podkladní vrstva viz pol. 45152.</t>
  </si>
  <si>
    <t>(8,92+11,15)*1,2*0,3 = 7,225 [A]</t>
  </si>
  <si>
    <t>0,5*0,25*(9,1+12,5) = 2,700 [A]</t>
  </si>
  <si>
    <t>2*11,5 = 23,000 [A]</t>
  </si>
  <si>
    <t>"šírka x délka "2*11,5 = 23,000 [A]</t>
  </si>
  <si>
    <t>4,064 = 4,064 [A]</t>
  </si>
  <si>
    <t>918358</t>
  </si>
  <si>
    <t>PROPUSTY Z TRUB DN 600MM</t>
  </si>
  <si>
    <t>propustek, korugované potrubí, PP, SN16, DN 600</t>
  </si>
  <si>
    <t>11,5 = 11,500 [A]</t>
  </si>
  <si>
    <t>"vtok "2,4*0,7*1 = 1,680 [A]_x000d_
 "výtok "3,3*0,6*1,2 = 2,376 [B]_x000d_
 "celkem: "A+B = 4,056 [C]</t>
  </si>
  <si>
    <t>966358</t>
  </si>
  <si>
    <t>BOURÁNÍ PROPUSTU Z TRUB DN DO 600MM</t>
  </si>
  <si>
    <t>9,1 = 9,100 [A]</t>
  </si>
  <si>
    <t>SO 103.4</t>
  </si>
  <si>
    <t>propustek c. 4</t>
  </si>
  <si>
    <t>"pol. 122738 "13.752000 "(122738)" = 13,752 [A]_x000d_
 "pol. 132738 "21.802000 "(132738)" = 21,802 [B]_x000d_
 "Mezisoucet "35.554000 = 35,554 [C]_x000d_
 "C * 1,9 T/m3 "C*1,9 = 67,553 [D]</t>
  </si>
  <si>
    <t>"beton ze stávajících kolmých cel pol. 966168 * 2,5 T/m3 "1.800000 "(966168)"*2,5 = 4,500 [A]_x000d_
 "vybouraný beton propustku; délka trouby * hmotnost trouby dlouhé 2,5 m / 2,5 "9,1*1,5/2,5 = 5,460 [B]_x000d_
 "Celkové množství "9.960000 = 9,960 [C]</t>
  </si>
  <si>
    <t>"nový propustek - výkop pro základ kolmého cela na vtoku "12,768 = 12,768 [A]_x000d_
 "nový propustek - výkop pro odláždení, vcetne lože a podkladu "1,2*0,4*2,05 = 0,984 [B]_x000d_
 "celkem: "A+B = 13,752 [C]</t>
  </si>
  <si>
    <t>"R-materiál z mezideponie pro pol. 56363 * tl. 0,15 m "19*0,15 = 2,850 [A]</t>
  </si>
  <si>
    <t>"bourání stávajícího propustku - výkop k propustku "(9,1-0,3)*2*0,89 = 15,664 [A]_x000d_
 "nový propustek - výkop pro obetonování a lože propustku "9,5*2*0,3 = 5,700 [B]_x000d_
 "nový propustek - výkop pro prahy "0,5*0,25*3,5 = 0,438 [C]_x000d_
 "celkem: "A+B+C = 21,802 [D]</t>
  </si>
  <si>
    <t>uložení materiálu zatrídeného jako ZAS-T3, získaného odstranením konstrukce vozovky zpevnených ploch s asfaltovým pojivem, na mezideponii.</t>
  </si>
  <si>
    <t>"nový propustek - zásyp základu na vtoku "12,768-(0,5*1*6,1) = 9,718 [A]</t>
  </si>
  <si>
    <t>12,956 = 12,956 [A]</t>
  </si>
  <si>
    <t>"na vtoku "6,3*1,2*0,1 = 0,756 [A]</t>
  </si>
  <si>
    <t>"podklad pod propustkem, ŠP, tl. 0,15 m "9,5*2*0,15 = 2,850 [A]_x000d_
 "podklad pro dlažbu z lomového kamene, ŠP, tl. 0,1 m "2,05*1,2*0,1 = 0,246 [B]_x000d_
 "celkem: "A+B = 3,096 [C]</t>
  </si>
  <si>
    <t>2,05*1,2*0,3 = 0,738 [A]</t>
  </si>
  <si>
    <t>0,5*0,25*3,5 = 0,438 [A]</t>
  </si>
  <si>
    <t>2*9,5 = 19,000 [A]</t>
  </si>
  <si>
    <t>"šírka x délka "2*9,5 = 19,000 [A]</t>
  </si>
  <si>
    <t>3,358 = 3,358 [A]</t>
  </si>
  <si>
    <t>9181D</t>
  </si>
  <si>
    <t>CELA PROPUSTU Z TRUB DN DO 600MM Z BETONU</t>
  </si>
  <si>
    <t>VTOKOVÉ CELO 
délka 6,1 m
základ (v x š) 0,5 x 1,0 m C325/30 XF3
drík (v x š) 1,5 x 0,5 m C25/30 XF3
rímsa (v x š) 0,25 x 0,6 m C30/37 XF4</t>
  </si>
  <si>
    <t>Bourání betonových cel stávajících propustku. Zhotovitel v cene zohlední skutecné náklady na dopravu na místo uložení.</t>
  </si>
  <si>
    <t>"vtok "6*0,3*1 = 1,800 [A]</t>
  </si>
  <si>
    <t>SO 103.5</t>
  </si>
  <si>
    <t>propustek c. 5</t>
  </si>
  <si>
    <t>"pol. 122738 "6.384000 "(122738)" = 6,384 [A]_x000d_
 "pol. 132738 "32.953000 "(132738)" = 32,953 [B]_x000d_
 "Mezisoucet "39.337000 = 39,337 [C]_x000d_
 "C * 1,9 T/m3 "C*1,9 = 74,740 [D]</t>
  </si>
  <si>
    <t>"nový propustek - výkop pro odláždení, vcetne lože a podkladu "1,2*0,4*(6,2+7,1) = 6,384 [A]</t>
  </si>
  <si>
    <t>"bourání stávajícího propustku - výkop k propustku "11,5*2*1,03 = 23,690 [A]_x000d_
 "nový propustek - výkop pro obetonování a lože propustku "11,5*2*0,3 = 6,900 [B]_x000d_
 "nový propustek - výkop pro prahy "0,5*0,25*(6,6+12,3) = 2,363 [C]_x000d_
 "celkem: "A+B+C = 32,953 [D]</t>
  </si>
  <si>
    <t>11,5*2*0,14 = 3,220 [A]</t>
  </si>
  <si>
    <t>"podklad pod propustkem, ŠP, tl. 0,15 m "11,5*2*0,15 = 3,450 [A]_x000d_
 "podklad pro dlažbu z lomového kamene, ŠP, tl. 0,1 m "(6,2+7,1)*1,2*0,1 = 1,596 [B]_x000d_
 "celkem: "A+B = 5,046 [C]</t>
  </si>
  <si>
    <t>(6,2+7,1)*1,2*0,3 = 4,788 [A]</t>
  </si>
  <si>
    <t>0,5*0,25*(6,6+12,3) = 2,363 [A]</t>
  </si>
  <si>
    <t>SO 103.6</t>
  </si>
  <si>
    <t>propustek c. 6</t>
  </si>
  <si>
    <t>"pol. 122738 "6.048000 "(122738)" = 6,048 [A]_x000d_
 "pol. 129958 * 0,25 m3/m "7.000000 "(129958)"*0,25 = 1,750 [B]_x000d_
 "pol. 132738 "1.213000 "(132738)" = 1,213 [C]_x000d_
 "Mezisoucet "9.011000 = 9,011 [D]_x000d_
 "C * 1,9 T/m3 "D*1,9 = 17,121 [E]</t>
  </si>
  <si>
    <t>"vybouraný beton pol. 966168 * 2,5 T/m3 "0.354000 "(966168)"*2,4 = 0,850 [A]</t>
  </si>
  <si>
    <t>"vtok "7*1,2*(0,3+0,1) = 3,360 [A]_x000d_
 "výtok "5,6*1,2*(0,3+0,1) = 2,688 [B]_x000d_
 "celkem: "A+B = 6,048 [C]</t>
  </si>
  <si>
    <t>"vtok "8*0,25*0,5 = 1,000 [A]_x000d_
 "výtok "1,7*0,25*0,5 = 0,213 [B]_x000d_
 "celkem: "A+B = 1,213 [C]</t>
  </si>
  <si>
    <t>0,2*0,3*(1,9+4) = 0,354 [A]</t>
  </si>
  <si>
    <t>0,354*0,15 = 0,053 [A]</t>
  </si>
  <si>
    <t>"podklad pro dlažbu z lomového kamene, ŠP, tl. 0,1 m "(7+5,6)*1,2*0,1 = 1,512 [A]</t>
  </si>
  <si>
    <t>(7+5,6)*1,2*0,3 = 4,536 [A]</t>
  </si>
  <si>
    <t>(8+1,7)*0,25*0,5 = 1,213 [A]</t>
  </si>
  <si>
    <t>1,9*0,7+4*0,9 = 4,930 [A]</t>
  </si>
  <si>
    <t>"vtok, délka cela "1,9 = 1,900 [A]_x000d_
 "vtok, šírka cela "0,4 = 0,400 [B]_x000d_
 "vtok, výška cela "0,7 = 0,700 [C]_x000d_
 ((A+2*C)*B)+(A*C) = 2,650 [D]_x000d_
 "výtok, délka cela "4 = 4,000 [E]_x000d_
 "výtok, šírka cela "0,75 = 0,750 [F]_x000d_
 "výtok, výška cela "0,9 = 0,900 [G]_x000d_
 ((E+2*G)*F)+(E*G) = 7,950 [H]_x000d_
 "celkem: "D+H = 10,600 [I]</t>
  </si>
  <si>
    <t>2+4,6 = 6,600 [A]</t>
  </si>
  <si>
    <t>SO 103.7</t>
  </si>
  <si>
    <t>propustek c. 7</t>
  </si>
  <si>
    <t>"pol. 122738 "22.824000 "(122738)" = 22,824 [A]_x000d_
 "pol. 132738 "14.597000 "(132738)" = 14,597 [B]_x000d_
 "Mezisoucet "37.421000 = 37,421 [C]_x000d_
 "C * 1,9 T/m3 "C*1,9 = 71,100 [D]</t>
  </si>
  <si>
    <t>"beton ze stávajících kolmých cel pol. 966168 * 2,5 T/m3 "3.178000 "(966168)"*2,5 = 7,945 [A]_x000d_
 "vybouraný beton propustku; délka trouby * hmotnost trouby dlouhé 2,5 m / 2,5 "7,1*1,5/2,5 = 4,260 [B]_x000d_
 "Celkové množství "12.205000 = 12,205 [C]</t>
  </si>
  <si>
    <t>"nový propustek - výkop pro základ kolmého cela na vtoku "8,904 = 8,904 [A]_x000d_
 "nový propustek - výkop pro základ kolmého cela na výtoku "11,088 = 11,088 [B]_x000d_
 "nový propustek - výkop pro odláždení, vcetne lože a podkladu "1,2*0,4*(4+1,9) = 2,832 [C]_x000d_
 "celkem: "A+B+C = 22,824 [D]</t>
  </si>
  <si>
    <t>"R-materiál z mezideponie pro pol. 56363 * tl. 0,15 m "15,2*0,15 = 2,280 [A]</t>
  </si>
  <si>
    <t>"bourání stávajícího propustku - výkop k propustku "(7,1-0,35-0,42)*2*0,7 = 8,862 [A]_x000d_
 "nový propustek - výkop pro obetonování a lože propustku "7,6*2*0,3 = 4,560 [B]_x000d_
 "nový propustek - výkop pro prahy "0,5*0,25*(5,8+3,6) = 1,175 [C]_x000d_
 "celkem: "A+B+C = 14,597 [D]</t>
  </si>
  <si>
    <t>"nový propustek - zásyp základu na vtoku "8,904-(0,5*1*3,8) = 7,004 [A]_x000d_
 "nový propustek - zásyp základu na výtoku "11,088-(0,5*1*5,1) = 8,538 [B]_x000d_
 "celkem: "A+B = 15,542 [C]</t>
  </si>
  <si>
    <t>10,365 = 10,365 [A]</t>
  </si>
  <si>
    <t>"na vtoku "4*1,2*0,1 = 0,480 [A]_x000d_
 "na výtoku "5,3*1,2*0,1 = 0,636 [B]_x000d_
 "celkem: "A+B = 1,116 [C]</t>
  </si>
  <si>
    <t>"podklad pod propustkem, ŠP, tl. 0,15 m "7,6*2*0,15 = 2,280 [A]_x000d_
 "podklad pro dlažbu z lomového kamene, ŠP, tl. 0,1 m "(4+1,9)*1,2*0,1 = 0,708 [B]_x000d_
 "celkem: "A+B = 2,988 [C]</t>
  </si>
  <si>
    <t>(4+1,9)*1,2*0,3 = 2,124 [A]</t>
  </si>
  <si>
    <t>0,5*0,25*(5,8+3,6) = 1,175 [A]</t>
  </si>
  <si>
    <t>2*7,6 = 15,200 [A]</t>
  </si>
  <si>
    <t>"šírka x délka "2*7,6 = 15,200 [A]</t>
  </si>
  <si>
    <t>2,686 = 2,686 [A]</t>
  </si>
  <si>
    <t>3,5+2,8 = 6,300 [A]</t>
  </si>
  <si>
    <t>VTOKOVÉ CELO 
délka 3,8 m
základ (v x š) 0,5 x 1,0 m C325/30 XF3
drík (v x š) 1,3 x 0,5 m C25/30 XF3
rímsa (v x š) 0,25 x 0,6 m C30/37 XF4
VÝTOKOVÉ CELO 
délka 5,1 m
základ (v x š) 0,5 x 1,0 m C325/30 XF3
drík (v x š) 1,3 x 0,5 m C25/30 XF3
rímsa (v x š) 0,25 x 0,6 m C30/37 XF4</t>
  </si>
  <si>
    <t>"kolmé celo propustku, ze situace a rezu, vcetne izolace penetracním náterem "2 = 2,000 [A]</t>
  </si>
  <si>
    <t>7,6 = 7,600 [A]</t>
  </si>
  <si>
    <t>"vtok "3,8*0,35*1 = 1,330 [A]_x000d_
 "výtok "4*0,42*1,1 = 1,848 [B]_x000d_
 "celkem "A+B = 3,178 [C]</t>
  </si>
  <si>
    <t>7,1 = 7,100 [A]</t>
  </si>
  <si>
    <t>SO 103.8</t>
  </si>
  <si>
    <t>propustek c. 8</t>
  </si>
  <si>
    <t>"pol. 122738 "9.048000 "(122738)" = 9,048 [A]_x000d_
 "pol. 132738 "21.075000 "(132738)" = 21,075 [B]_x000d_
 "Mezisoucet "30.123000 = 30,123 [C]_x000d_
 "C * 1,9 T/m3 "C*1,9 = 57,234 [D]</t>
  </si>
  <si>
    <t>"beton ze stávajících kolmých cel pol. 966168 * 2,5 T/m3 "9.025000 "(966168)"*2,5 = 22,563 [A]_x000d_
 "vybouraný beton propustku; délka trouby * hmotnost trouby dlouhé 2,5 m / 2,5 "7,7*1,5/2,5 = 4,620 [B]_x000d_
 "Celkové množství "27.183000 = 27,183 [C]</t>
  </si>
  <si>
    <t>"nový propustek - výkop pro odláždení, vcetne lože a podkladu "1,2*0,4*(5,75+13,1) = 9,048 [A]</t>
  </si>
  <si>
    <t>"bourání stávajícího propustku - výkop k propustku "(7,7-0,5-0,7)*2*1 = 13,000 [A]_x000d_
 "nový propustek - výkop pro obetonování a lože propustku "9,5*2*0,3 = 5,700 [B]_x000d_
 "nový propustek - výkop pro prahy "0,5*0,25*(7,6+11,4) = 2,375 [C]_x000d_
 "celkem "A+B+C = 21,075 [D]</t>
  </si>
  <si>
    <t>9,5*2*0,11 = 2,090 [A]</t>
  </si>
  <si>
    <t>"nový propustek - zásyp základu na vtoku "8,904-(0,5*1*3,8) = 7,004 [A]_x000d_
 "nový propustek - zásyp základu na výtoku "11,105-(0,5*1*5,1) = 8,555 [B]_x000d_
 "celkem: "A+B = 15,559 [C]</t>
  </si>
  <si>
    <t>"podklad pod propustkem, ŠP, tl. 0,15 m "9,5*2*0,15 = 2,850 [A]_x000d_
 "podklad pro dlažbu z lomového kamene, ŠP, tl. 0,1 m "(5,75+13,1)*1,2*0,1 = 2,262 [B]_x000d_
 "celkem: "A+B = 5,112 [C]</t>
  </si>
  <si>
    <t>(5,75+13,1)*1,2*0,3 = 6,786 [A]</t>
  </si>
  <si>
    <t>0,5*0,25*(7,6+11,4) = 2,375 [A]</t>
  </si>
  <si>
    <t>"vtok "4,85*0,5*1,5 = 3,638 [A]_x000d_
 "výtok "4,05*0,7*1,9 = 5,387 [B]_x000d_
 "celkem "A+B = 9,025 [C]</t>
  </si>
  <si>
    <t>7,7 = 7,700 [A]</t>
  </si>
  <si>
    <t>SO 103.9</t>
  </si>
  <si>
    <t>propustek c. 9</t>
  </si>
  <si>
    <t>"pol. 122738 "6.408000 "(122738)" = 6,408 [A]_x000d_
 "pol. 129958 * 0,25 m3/m "8.100000 "(129958)"*0,25 = 2,025 [B]_x000d_
 "pol. 132738 "1.063000 "(132738)" = 1,063 [C]_x000d_
 "Mezisoucet "9.496000 = 9,496 [D]_x000d_
 "D * 1,9 T/m3 "D*1,9 = 18,042 [E]</t>
  </si>
  <si>
    <t>"vybouraný beton pol. 966168 * 2,5 T/m3 "0.384000 "(966168)"*2,5 = 0,960 [A]</t>
  </si>
  <si>
    <t>"vtok "7,5*1,2*(0,3+0,1) = 3,600 [A]_x000d_
 "výkop "5,85*1,2*(0,3+0,1) = 2,808 [B]_x000d_
 "celkem "A+B = 6,408 [C]</t>
  </si>
  <si>
    <t>8,1 = 8,100 [A]</t>
  </si>
  <si>
    <t>"vtok "7*0,25*0,5 = 0,875 [A]_x000d_
 "výkop "1,5*0,25*0,5 = 0,188 [B]_x000d_
 "celkem: "A+B = 1,063 [C]</t>
  </si>
  <si>
    <t>0,2*0,3*(3,9+2,5) = 0,384 [A]</t>
  </si>
  <si>
    <t>0,384*0,15 = 0,058 [A]</t>
  </si>
  <si>
    <t>"podklad pro dlažbu z lomového kamene, ŠP, tl. 0,1 m "(7,5+5,85)*1,2*0,1 = 1,602 [A]</t>
  </si>
  <si>
    <t>(7,5+5,85)*1,2*0,3 = 4,806 [A]</t>
  </si>
  <si>
    <t>(7+1,5)*0,25*0,5 = 1,063 [A]</t>
  </si>
  <si>
    <t>3,9*1,5+2,5*1,6 = 9,850 [A]</t>
  </si>
  <si>
    <t>"vtok, délka cela "3,9 = 3,900 [A]_x000d_
 "vtok, šírka cela "0,62 = 0,620 [B]_x000d_
 "vtok, výška cela "1,5 = 1,500 [C]_x000d_
 ((A+2*C)*B)+(A*C) = 10,128 [D]_x000d_
 "výtok, délka cela "2,5 = 2,500 [E]_x000d_
 "výtok, šírka cela "0,6 = 0,600 [F]_x000d_
 "výtok, výška cela "1,6 = 1,600 [G]_x000d_
 ((E+2*G)*F)+(E*G) = 7,420 [H]_x000d_
 "celkem: "D+H = 17,548 [I]</t>
  </si>
  <si>
    <t>3,9+2,5 = 6,400 [A]</t>
  </si>
  <si>
    <t>SO 185.3</t>
  </si>
  <si>
    <t>dopravne inženýrská opatrení (DIO)</t>
  </si>
  <si>
    <t>02720</t>
  </si>
  <si>
    <t>POMOC PRÁCE ZRÍZ NEBO ZAJIŠT REGULACI A OCHRANU DOPRAVY</t>
  </si>
  <si>
    <t>Passport objízdných tras pred a po stavbe. Posouzení úseku, které se zhoršily vlivem objízdné trasy. Cerpání pouze na prímý príkaz TDI.</t>
  </si>
  <si>
    <t>03710</t>
  </si>
  <si>
    <t>POMOC PRÁCE ZAJIŠT NEBO ZRÍZ OBJÍŽDKY A PRÍSTUP CESTY</t>
  </si>
  <si>
    <t>projednání DIO k zajištení uzavírky na objízdné trase.</t>
  </si>
  <si>
    <t>1.000000 = 1,000 [A]</t>
  </si>
  <si>
    <t>zahrnuje objednatelem povolené náklady na požadovaná zarízení zhotovitele</t>
  </si>
  <si>
    <t>914162</t>
  </si>
  <si>
    <t>DOPRAVNÍ ZNACKY ZÁKLADNÍ VELIKOSTI HLINÍKOVÉ FÓLIE TR 1 - MONTÁŽ S PREMÍSTENÍM</t>
  </si>
  <si>
    <t>Dopravní znacení objízdné trasy. Vcetne dodání (znacka, sloupek, uchycení, podkladní deska), montáže a premístení po celou dobu výstavby.</t>
  </si>
  <si>
    <t>100.000000 = 100,000 [A]</t>
  </si>
  <si>
    <t>položka zahrnuje:
- dopravu demontované znacky z docasné skládky
- osazení a montáž znacky na míste urceném projektem
- nutnou opravu poškozených cástí
nezahrnuje dodávku znacky</t>
  </si>
  <si>
    <t>Demontáž znacení objízdné trasy.</t>
  </si>
  <si>
    <t>"výmera z pol. 914162 "100 = 100,000 [A]</t>
  </si>
  <si>
    <t>914169</t>
  </si>
  <si>
    <t>R</t>
  </si>
  <si>
    <t>DOPRAV ZNACKY ZÁKL VEL HLINÍK FÓLIE TR 1 - NÁJEMNÉ</t>
  </si>
  <si>
    <t>Nájemné za dopravní znacení objízdné trasy na celou dobu stavby.</t>
  </si>
  <si>
    <t>"výmera z pol. 914162 * pocet dnu * cena za den "1 = 1,000 [A]</t>
  </si>
  <si>
    <t>Položka zahrnuje:
- sazbu za pronájem dopravních znacek a zarízení
Položka nezahrnuje:
- x
Zpusob merení:
- pocet jednotek je urcen jako soucin poctu znacek a poctu dní použití</t>
  </si>
  <si>
    <t>914462</t>
  </si>
  <si>
    <t>DOPRAVNÍ ZNACKY 100X150CM HLINÍKOVÉ FÓLIE TR 1 - MONTÁŽ S PREMÍSTENÍM</t>
  </si>
  <si>
    <t>50 = 50,000 [A]</t>
  </si>
  <si>
    <t>Položka zahrnuje:
- dopravu demontované znacky z docasné skládky
- osazení a montáž znacky na míste urceném projektem
- nutnou opravu poškozených cástí
Položka nezahrnuje:
- dodávku znacky</t>
  </si>
  <si>
    <t>914463</t>
  </si>
  <si>
    <t>DOPRAVNÍ ZNACKY 100X150CM HLINÍKOVÉ FÓLIE TR 1 - DEMONTÁŽ</t>
  </si>
  <si>
    <t>"výmera z pol. 914462 "50 = 50,000 [A]</t>
  </si>
  <si>
    <t>Položka zahrnuje:
- odstranení, demontáž a odklizení materiálu s odvozem na predepsané místo
Položka nezahrnuje:
- x</t>
  </si>
  <si>
    <t>914469</t>
  </si>
  <si>
    <t>DOPRAV ZNAC 100X150CM HLINÍK FÓLIE TR 1 - NÁJEMNÉ</t>
  </si>
  <si>
    <t>"výmera z pol. 914462 * pocet dnu * cena za den "</t>
  </si>
  <si>
    <t>916312</t>
  </si>
  <si>
    <t>DOPRAVNÍ ZÁBRANY Z2 S FÓLIÍ TR 1 - MONTÁŽ S PRESUNEM</t>
  </si>
  <si>
    <t>20 = 20,000 [A]</t>
  </si>
  <si>
    <t>Položka zahrnuje:
- premístení zarízení z docasné skládky a jeho osazení a montáž na míste urceném projektem
- údržbu po celou dobu trvání funkce
- náhradu znicených nebo ztracených kusu
- nutnou opravu poškozených cástí
Položka nezahrnuje:
- x</t>
  </si>
  <si>
    <t>916313</t>
  </si>
  <si>
    <t>DOPRAVNÍ ZÁBRANY Z2 S FÓLIÍ TR 1 - DEMONTÁŽ</t>
  </si>
  <si>
    <t>"výmera z pol. 916313 "20 = 20,000 [A]</t>
  </si>
  <si>
    <t>916319</t>
  </si>
  <si>
    <t>DOPRAVNÍ ZÁBRANY Z2 - NÁJEMNÉ</t>
  </si>
  <si>
    <t>"výmera z pol. 916312 * pocet dnu * cena za den "</t>
  </si>
  <si>
    <t>Položka zahrnuje:
- sazbu za pronájem zarízení
Položka nezahrnuje:
- x
Zpusob merení:
- soucin poctu zarízení a poctu dní použití.</t>
  </si>
  <si>
    <t>93818</t>
  </si>
  <si>
    <t>OCIŠTENÍ ASFALT VOZOVEK ZAMETENÍM</t>
  </si>
  <si>
    <t>položka bude realizována pouze na prímý príkaz TDI a investora</t>
  </si>
  <si>
    <t>"odhadovaná délka z celé trasy""x prum. šírka" 7500*5 = 37500,000 [A]</t>
  </si>
  <si>
    <t>SO 205</t>
  </si>
  <si>
    <t>Most v km 1,925</t>
  </si>
  <si>
    <t>"pol. 123738 "325.766000 "(123738)"*1,9 = 618,955 [A]_x000d_
 "pol. 12960 "7.500000 "(12960)"*2,0 = 15,000 [B]_x000d_
 "pol, 264115 "28.000000 "(264115)"*1,9 = 53,200 [C]_x000d_
 "Celkové množství "687.155000 = 687,155 [D]</t>
  </si>
  <si>
    <t>015112</t>
  </si>
  <si>
    <t xml:space="preserve">POPLATKY ZA LIKVIDACI ODPADU NEKONTAMINOVANÝCH - 17 05 04  VYTEŽENÉ ZEMINY A HORNINY -  II. TRÍDA TEŽITELNOSTI</t>
  </si>
  <si>
    <t>"pol. 123838 "139.614000 "(123838)"*1,9 = 265,267 [A]_x000d_
 "pol. 264215 "42.000000 "(264215)"*1,9 = 79,800 [B]_x000d_
 "pol. 46731A "2.500000 "(46731A)"*1,9 = 4,750 [C]_x000d_
 "Celkové množství "349.817000 = 349,817 [D]</t>
  </si>
  <si>
    <t>"pol. 96615 "20.640000 "(96615)"*2,2 = 45,408 [A]_x000d_
 "pol. 96616 "32.520000 "(96616)"*2,4 = 78,048 [B]_x000d_
 "Celkové množství "123.456000 = 123,456 [C]</t>
  </si>
  <si>
    <t>"pol. 96613 "73.512000 "(96613)"*2,0 = 147,024 [A]</t>
  </si>
  <si>
    <t>015760</t>
  </si>
  <si>
    <t xml:space="preserve">POPLATKY ZA LIKVIDACI ODPADU NEBEZPECNÝCH - 17 06 03*  IZOLACNÍ MATERIÁLY OBSAHUJÍCÍ NEBEZPECNÉ LÁTKY</t>
  </si>
  <si>
    <t>"pol. 97817 "34.400000 "(97817)"*0,005 = 0,172 [A]</t>
  </si>
  <si>
    <t>provizorní zajištení stávajícího sloupu a nadzemního vedení behem stavby</t>
  </si>
  <si>
    <t>029412</t>
  </si>
  <si>
    <t>OSTATNÍ POŽADAVKY - VYPRACOVÁNÍ MOSTNÍHO LISTU</t>
  </si>
  <si>
    <t>vypracování aktualizovaného mostního listu</t>
  </si>
  <si>
    <t>02950</t>
  </si>
  <si>
    <t>OSTATNÍ POŽADAVKY - POSUDKY, KONTROLY, REVIZNÍ ZPRÁVY</t>
  </si>
  <si>
    <t>Plán údržby a sledování mostu</t>
  </si>
  <si>
    <t>02953</t>
  </si>
  <si>
    <t>OSTATNÍ POŽADAVKY - HLAVNÍ MOSTNÍ PROHLÍDKA</t>
  </si>
  <si>
    <t>položka zahrnuje :
- úkony dle CSN 73 6221
- provedení hlavní mostní prohlídky oprávnenou fyzickou nebo právnickou osobou
- vyhotovení záznamu (protokolu), který jednoznacne definuje stav mostu</t>
  </si>
  <si>
    <t>11527</t>
  </si>
  <si>
    <t>PREV VOD NA POVRCHU POTR DN DO 1000MM NEBO ŽLAB R.O. DO 3,6M</t>
  </si>
  <si>
    <t>provizorní prevedení toku behem realizace</t>
  </si>
  <si>
    <t>"délka celkem "15 = 15,000 [A]</t>
  </si>
  <si>
    <t>Položka zahrnuje:
- prevedení vody na povrchu
- zrízení, udržování a odstranení príslušného zarízení
Položka nezahrnuje:
- x
Zpusob merení:
- prevedení vody se uvádí bud prumerem potrubí (DN) nebo délkou rozvinutého obvodu žlabu (r.o.)</t>
  </si>
  <si>
    <t>121103</t>
  </si>
  <si>
    <t>SEJMUTÍ ORNICE NEBO LESNÍ PUDY S ODVOZEM DO 3KM</t>
  </si>
  <si>
    <t xml:space="preserve">ornice v nejbližším okolí mostu, odvoz na  mezideponii</t>
  </si>
  <si>
    <t>26,667 = 26,667 [A]_x000d_
 A*0,15 = 4,000 [B]</t>
  </si>
  <si>
    <t xml:space="preserve">Položka zahrnuje:
- sejmutí ornice bez ohledu na tlouštku vrstvy
-  její vodorovnou dopravu
Položka nezahrnuje:
- uložení na trvalou skládku</t>
  </si>
  <si>
    <t>Odkop za rubem, na trvalou skládku. Zhotovitel v cene zohlední skutecné náklady na dopravu na místo uložení.</t>
  </si>
  <si>
    <t>"opera 1: plocha * výška + svyhy * výška /2 "36*3+26*3/2 = 147,000 [A]_x000d_
 "opera 2: plocha * výška + svyhy * výška /2 "45*2,8+55*2,8/2 = 203,000 [B]_x000d_
 "vtoková jímka: plocha * výška "11*1,5 = 16,500 [C]_x000d_
 "svahy výtok: délka * plocha "24*3+16,8*1,6 = 98,880 [D]_x000d_
 "Mezisoucet "465.380000 = 465,380 [E]_x000d_
 "70 % z celkového objemu (30 % je v tríde II) "E*0,7 = 325,766 [F]</t>
  </si>
  <si>
    <t>123838</t>
  </si>
  <si>
    <t>ODKOP PRO SPOD STAVBU SILNIC A ŽELEZNIC TR. II, ODVOZ DO 20KM</t>
  </si>
  <si>
    <t>"opera 1: plocha * výška + svyhy * výška /2 "36*3+26*3/2 = 147,000 [A]_x000d_
 "opera 2: plocha * výška + svyhy * výška /2 "45*2,8+55*2,8/2 = 203,000 [B]_x000d_
 "vtoková jímka: plocha * výška "11*1,5 = 16,500 [C]_x000d_
 "svahy výtok: délka * plocha "24*3+16,8*1,6 = 98,880 [D]_x000d_
 "Mezisoucet "465.380000 = 465,380 [E]_x000d_
 "30 % z celkového objemu (70 % je v tríde I) "E*0,3 = 139,614 [F]</t>
  </si>
  <si>
    <t>12573</t>
  </si>
  <si>
    <t>VYKOPÁVKY ZE ZEMNÍKU A SKLÁDEK TR. I</t>
  </si>
  <si>
    <t>natežení ornice ze zemníku - výkop ornice z meziskládky a odvoz k ohumusování na stavbe</t>
  </si>
  <si>
    <t>"pol. 121103 "4.000000 "(12110)" = 4,000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</si>
  <si>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
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</si>
  <si>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12960</t>
  </si>
  <si>
    <t>CIŠTENÍ VODOTECÍ A MELIORAC KANÁLU OD NÁNOSU</t>
  </si>
  <si>
    <t xml:space="preserve">procištení koryta pod mostem a v rozsahu úprav pred a za mostem  
(vcetne dopravy a uložení na skládku)</t>
  </si>
  <si>
    <t>"plocha cištení v rezu "0,5 = 0,500 [A]_x000d_
 "délka úseku "15 = 15,000 [B]_x000d_
 A*B = 7,500 [C]</t>
  </si>
  <si>
    <t xml:space="preserve">Soucástí položky je vodorovná a svislá doprava, premístení, preložení, manipulace s materiálem a uložení na skládku.
Nezahrnuje poplatek za skládku, který se vykazuje v položce 0141** (s výjimkou malého množství  materiálu, kde je možné poplatek zahrnout do jednotkové ceny položky – tento fakt musí být uveden v doplnujícím textu k položce)</t>
  </si>
  <si>
    <t>Uložení ornice na docasnou skládku v míste stavby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</si>
  <si>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nájezdy, lešení, podperné konstrukce, premostení, zpevnené plochy, zakrytí a pod.)</t>
  </si>
  <si>
    <t>Zásypy pred krídly a svahy u krídel
nenamrzavý, nesoudržný materiál podmínecne vhodný dle CSN 73 6133</t>
  </si>
  <si>
    <t>"odecteno z modelu "14,85*0,8 = 11,880 [A]_x000d_
 14,1*,8 = 11,280 [B]_x000d_
 7,3*0,45 = 3,285 [C]_x000d_
 3,7*1,4 = 5,180 [D]_x000d_
 3*12,5 = 37,500 [E]_x000d_
 18,5*1 = 18,500 [F]_x000d_
 "Celkové množství "87.625000 = 87,625 [G]</t>
  </si>
  <si>
    <t xml:space="preserve">položka zahrnuje:
- kompletní provedení zemní konstrukce (násypového telesa vcetne aktivní zóny) vcetne
nákupu a dopravy materiálu dle zadávací dokumentace
- úprava  ukládaného  materiálu  vlhcením,  trídením,  promícháním  nebo  vysoušením,  príp. jiné úpravy za úcelem zlepšení jeho  mech. vlastností
- hutnení i ruzné míry hutnení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nájezdy, lešení, podperné konstrukce, premostení, zpevnené plochy, zakrytí a pod.)</t>
  </si>
  <si>
    <t>18223</t>
  </si>
  <si>
    <t>ROZPROSTRENÍ ORNICE VE SVAHU V TL DO 0,20M</t>
  </si>
  <si>
    <t>Ornice ze zemníku na dotcených plochách v prumerné tl. 0,2 mm</t>
  </si>
  <si>
    <t>4.000000 "(12110)"/0,25 = 16,000 [A]</t>
  </si>
  <si>
    <t>položka zahrnuje:
nutné premístení ornice z docasných skládek vzdálených do 50m rozprostrení ornice v predepsané tlouštce ve svahu pres 1:5</t>
  </si>
  <si>
    <t>18247</t>
  </si>
  <si>
    <t>OŠETROVÁNÍ TRÁVNÍKU</t>
  </si>
  <si>
    <t>Zahrnuje pokosení se shrabáním, naložení shrabku na dopravní prostredek, s odvozem a se složením, to vše bez ohledu na sklon terénu
zahrnuje nutné zalití a hnojení</t>
  </si>
  <si>
    <t>21331</t>
  </si>
  <si>
    <t>DRENÁŽNÍ VRSTVY Z BETONU MEZEROVITÉHO (DRENÁŽNÍHO)</t>
  </si>
  <si>
    <t>drenáž za rubem</t>
  </si>
  <si>
    <t>(7,7+7,6+9,4)*(0,3*0,3) = 2,223 [A]</t>
  </si>
  <si>
    <t>Položka zahrnuje:
- dodávku predepsaného materiálu pro drenážní vrstvu, vcetne mimostaveništní a vnitrostaveništní dopravy
- provedení drenážní vrstvy predepsaných rozmeru a predepsaného tvaru</t>
  </si>
  <si>
    <t>21341</t>
  </si>
  <si>
    <t>DRENÁŽNÍ VRSTVY Z PLASTBETONU (PLASTMALTY)</t>
  </si>
  <si>
    <t>drenážní proužek v úžlabí dle Vzového listu VL. 403.41</t>
  </si>
  <si>
    <t>"délka proužku x plocha v rezu "_x000d_
 "drenážní beton "(9,514+2,004)*0,007 = 0,081 [B]_x000d_
 "vrstva MA "(9,514+2,004)*0,023 = 0,265 [C]_x000d_
 "vrstva MA 11 "(9,514+2,004)*0,013 = 0,150 [D]_x000d_
 "Celkové množství "0.496000 = 0,496 [E]</t>
  </si>
  <si>
    <t xml:space="preserve">ochrana izolace na rubu -  geotextilie min. 600 g/m2 dle TKP 21</t>
  </si>
  <si>
    <t>"Základy, délka * výška "_x000d_
 "opera 1 "8,86*2,64 = 23,390 [B]_x000d_
 "opera 1, krídlo 1 "2,72*2,64 = 7,181 [C]_x000d_
 "opera 1, krídlo 2 "4,42*2,64 = 11,669 [D]_x000d_
 "opera 2 "8,7*2,64 = 22,968 [E]_x000d_
 "opera 2, krídlo 1 "2,42*2,64 = 6,389 [F]_x000d_
 "opera 2, krídlo 2 "4,75*2,64 = 12,540 [G]_x000d_
 "opera 2, krídlo 3 "4,6*3,6 = 16,560 [H]_x000d_
 "Opery a krídla, délka * výška "_x000d_
 "opera 1 "8,86*2,3 = 20,378 [J]_x000d_
 "opera 1, krídlo 1 "2,72*2,6 = 7,072 [K]_x000d_
 "opera 1, krídlo 2 "4,42*2,8 = 12,376 [L]_x000d_
 "opera 2 "8,7*2,25 = 19,575 [M]_x000d_
 "opera 2, krídlo 1 "2,42*2,62 = 6,340 [N]_x000d_
 "opera 2, krídlo 2 "4,75*2,62 = 12,445 [O]_x000d_
 "opera 2, krídlo 3 "4,6*2,62 = 12,052 [P]_x000d_
 "Celkové množství "190.935000 = 190,935 [Q]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</si>
  <si>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</si>
  <si>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22694</t>
  </si>
  <si>
    <t>ZÁPOROVÉ PAŽENÍ Z KOVU DOCASNÉ</t>
  </si>
  <si>
    <t>docasné pažení stavební jámy - osazení a odstranení
heb 140, dl. 5m, 14 ks, 33,7 kg/m</t>
  </si>
  <si>
    <t>"pažení smerem ve vjezdu a sloupu "5*14*33,7*0,001 = 2,359 [A]</t>
  </si>
  <si>
    <t>položka zahrnuje opotrebení ocelových zápor, jejich osazení do pripravených vrtu vcetne zabetonování koncu a obsypu, prípadne jejich zaberanení a jejich odstranení. Ocelová prevázka se zapocítá do výsledné hmotnosti.</t>
  </si>
  <si>
    <t>22695A</t>
  </si>
  <si>
    <t>VÝDREVA ZÁPOROVÉHO PAŽENÍ DOCASNÁ (PLOCHA)</t>
  </si>
  <si>
    <t>výdreva pažení</t>
  </si>
  <si>
    <t>"pažení smerem ke vjezdu a sloupu. Pažená výška max. 3,5 m. "(6+6+6)*3,5 = 63,000 [A]</t>
  </si>
  <si>
    <t>položka zahrnuje osazení pažin bez ohledu na druh, jejich opotrebení a jejich odstranení</t>
  </si>
  <si>
    <t>264115</t>
  </si>
  <si>
    <t>VRTY PRO PILOTY TR. I D DO 300MM</t>
  </si>
  <si>
    <t>vrty pro zápory - v tríde I
Zhotovitel v cene zohlední skutecné náklady na dopravu na místo uložení.</t>
  </si>
  <si>
    <t>14*2,0 = 28,000 [A]</t>
  </si>
  <si>
    <t xml:space="preserve"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Položka nezahrnuje:
-  zapažení trvalými pažnicemi
-  uložení zeminy na skládku a poplatek za skládku
Zpusob merení:
- do délky vrtu se nezapocítává  hluché vrtání</t>
  </si>
  <si>
    <t>264215</t>
  </si>
  <si>
    <t>VRTY PRO PILOTY TR. II D DO 300MM</t>
  </si>
  <si>
    <t>vrty pro zápory - v tríde II
Zhotovitel v cene zohlední skutecné náklady na dopravu na místo uložení.</t>
  </si>
  <si>
    <t>14*3 = 42,000 [A]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</si>
  <si>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</si>
  <si>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272325</t>
  </si>
  <si>
    <t>ZÁKLADY ZE ŽELEZOBETONU DO C30/37 (B37)</t>
  </si>
  <si>
    <t xml:space="preserve">základy oper a krídel C30/37 XC2 XA1
opatrení  povrchu  betonu  izolací  proti zemní vlhkosti v cástech, kde prijdou do styku se zeminou nebo kamenivem náterem 2xALN+ALP</t>
  </si>
  <si>
    <t>"plocha v rezu * délka "_x000d_
 1,02*(3,5+9,6+2) = 15,402 [B]_x000d_
 1,02*(1,5+9,4+4) = 15,198 [C]_x000d_
 1,68*4,65 = 7,812 [D]_x000d_
 "Celkové množství "38.412000 = 38,412 [E]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</si>
  <si>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</si>
  <si>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</si>
  <si>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</t>
  </si>
  <si>
    <t>B500B
D.1.2.1.12 SCHÉMA VÝZTUŽE</t>
  </si>
  <si>
    <t>"podle výkresu tvaru výztuže "3,93+5,48 = 9,410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</si>
  <si>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74 - pol.c.74432).
- povrchovou antikorozní úpravu výztuže,
- separaci výztuže,
- osazení merících zarízení a úpravy pro ne,
- osazení merících skríní nebo míst pro merení bludných proudu.</t>
  </si>
  <si>
    <t>281451</t>
  </si>
  <si>
    <t>INJEKTOVÁNÍ NÍZKOTLAKÉ Z CEMENTOVÉ MALTY NA POVRCHU</t>
  </si>
  <si>
    <t>injektáž pat záporového pažení</t>
  </si>
  <si>
    <t>2*3,14*0,15*0,15*14 = 1,978 [A]</t>
  </si>
  <si>
    <t>Položka injektážních prací obsahuje kompletní práce, mimo zrízení vrtu (vykazují se položkami 261, 262), které jsou nutné pro predepsanou funkci injektáže (statickou, tesnící a pod.). 
Položka obsahuje vodní tlakové zkoušky pred a po injektáži.
Položka zahrnuje veškerý materiál, výrobky a polotovary, vcetne mimostaveništní a vnitrostaveništní dopravy (rovnež presuny), vcetne naložení a složení, prípadne s uložením.</t>
  </si>
  <si>
    <t>"pocet kotev (ks) "8 = 8,000 [A]_x000d_
 "hmotnost kotvy (kg) "8 = 8,000 [B]_x000d_
 A*B = 64,000 [C]</t>
  </si>
  <si>
    <t>monolitické rímsy C30/37 XF4 XC4 XD3</t>
  </si>
  <si>
    <t>"plocha v rezu * délka "0,27*(18,14+9,55) = 7,476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</si>
  <si>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základu,
- úpravy pro osazení zarízení ochrany konstrukce proti vlivu bludných proudu</t>
  </si>
  <si>
    <t>"D.1.2.1.12 SCHÉMA VÝZTUŽE "0,56 = 0,560 [A]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</si>
  <si>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</si>
  <si>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</si>
  <si>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</si>
  <si>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opery a krídla C30/37 XF2 XC4 XD1
opatrení  povrchu  betonu  izolací  proti zemní vlhkosti v cástech, kde prijdou do styku se zeminou nebo kamenivem náterem 2xALN+ALP</t>
  </si>
  <si>
    <t>"dle tavru "_x000d_
 "opera 1 "8,86*2,3*0,5 = 10,189 [B]_x000d_
 "opera 1, krídlo 1 "2,72*2,6*0,5 = 3,536 [C]_x000d_
 "opera 1, krídlo 2 "4,42*2,8*0,5 = 6,188 [D]_x000d_
 "opera 2 "8,7*2,25*0,5 = 9,788 [E]_x000d_
 "opera 2, krídlo 1 "2,42*2,62*0,5 = 3,170 [F]_x000d_
 "opera 2, krídlo 2 "9,35*2,62*0,5 = 12,249 [G]_x000d_
 "Celkové množství "45.120000 = 45,120 [H]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</si>
  <si>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</si>
  <si>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</si>
  <si>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</si>
  <si>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>"D.1.2.1.12 SCHÉMA VÝZTUŽE "5,48+2,96 = 8,440 [A]</t>
  </si>
  <si>
    <t>Položka zahrnuje veškerý materiál, výrobky a polotovary, vcetne mimostaveništní a
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</si>
  <si>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386325</t>
  </si>
  <si>
    <t>KOMPLETNÍ KONSTRUKCE JÍMEK ZE ŽELEZOBETONU C30/37</t>
  </si>
  <si>
    <t>vtoková jímka na nátoku pro vyrovnání výškového rozdílu
beton 30/37 XF4</t>
  </si>
  <si>
    <t>4,19 = 4,190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</si>
  <si>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</si>
  <si>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>386365</t>
  </si>
  <si>
    <t>VÝZTUŽ KOMPLETNÍCH KONSTRUKCÍ JÍMEK Z OCELI 10505, B500B</t>
  </si>
  <si>
    <t>vtoková jímka na nátoku pro vyrovnání výškového rozdílu
výztuž z oceli B 500 B</t>
  </si>
  <si>
    <t>0,6 = 0,600 [A]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</si>
  <si>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</si>
  <si>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421325</t>
  </si>
  <si>
    <t>MOSTNÍ NOSNÉ DESKOVÉ KONSTRUKCE ZE ŽELEZOBETONU C30/37</t>
  </si>
  <si>
    <t xml:space="preserve">mostovka  C30/37 XF2 XC4 XD1</t>
  </si>
  <si>
    <t>"dle výkresu tvaru "_x000d_
 35,1*0,4 = 14,040 [B]_x000d_
 0,2 = 0,200 [C]_x000d_
 "Celkové množství "14.240000 = 14,240 [D]</t>
  </si>
  <si>
    <t>421365</t>
  </si>
  <si>
    <t>VÝZTUŽ MOSTNÍ DESKOVÉ KONSTRUKCE Z OCELI 10505, B500B</t>
  </si>
  <si>
    <t>"D.1.2.1.12 SCHÉMA VÝZTUŽE "1,37 = 1,370 [A]</t>
  </si>
  <si>
    <t>Položka zahrnuje veškerý materiál, výrobky a polotovary, vcetne mimostaveništní a
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</si>
  <si>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451313</t>
  </si>
  <si>
    <t>PODKLADNÍ A VÝPLNOVÉ VRSTVY Z PROSTÉHO BETONU C16/20</t>
  </si>
  <si>
    <t>podkladní betony</t>
  </si>
  <si>
    <t>7,8*2*0,4 = 6,240 [A]_x000d_
 10,4*1*0,3 = 3,120 [B]_x000d_
 4,9*1*0,5 = 2,450 [C]_x000d_
 "Celkové množství "11.810000 = 11,810 [D]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</si>
  <si>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</si>
  <si>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tesnící vrstva prechodové oblasti</t>
  </si>
  <si>
    <t>"délka * plocha "_x000d_
 "opera 1 "7,7*1,1 = 8,470 [B]_x000d_
 "opera 2 "7,5*1,1 = 8,250 [C]_x000d_
 "krídlo "6,6*1,5 = 9,900 [D]_x000d_
 "Celkové množství "26.620000 = 26,620 [E]</t>
  </si>
  <si>
    <t>451314</t>
  </si>
  <si>
    <t>PODKLADNÍ A VÝPLNOVÉ VRSTVY Z PROSTÉHO BETONU C25/30</t>
  </si>
  <si>
    <t>lože pod dlažby C25/30 XF3</t>
  </si>
  <si>
    <t>"plocha x tlouštka "51,7*0,2 = 10,340 [A]</t>
  </si>
  <si>
    <t>457312</t>
  </si>
  <si>
    <t>VYROVNÁVACÍ A SPÁDOVÝ PROSTÝ BETON C12/15</t>
  </si>
  <si>
    <t>podkladní spádový beton pod drenáží</t>
  </si>
  <si>
    <t>"délka * plocha v rezu "(7,7+7,5+9,4)*0,4 = 9,840 [A]</t>
  </si>
  <si>
    <t>458522</t>
  </si>
  <si>
    <t>VÝPLN ZA OPERAMI A ZDMI Z KAM DRC, INDEX ZHUTNENÍ ID DO 0,8</t>
  </si>
  <si>
    <t>zásyp základu ŠDB 0-63</t>
  </si>
  <si>
    <t>7,7*4,1 = 31,570 [A]_x000d_
 7,5*4,1 = 30,750 [B]_x000d_
 4,7*6 = 28,200 [C]_x000d_
 7,6*1,65 = 12,540 [D]_x000d_
 "Celkové množství "103.060000 = 103,060 [E]</t>
  </si>
  <si>
    <t>položka zahrnuje:
- dodávku drceného kameniva predepsané frakce a zásyp s predepsaným zhutnením vcetne mimostaveništní a vnitrostaveništní dopravy</t>
  </si>
  <si>
    <t>458523</t>
  </si>
  <si>
    <t>VÝPLN ZA OPERAMI A ZDMI Z KAMENIVA DRCENÉHO, INDEX ZHUTNENÍ ID DO 0,9</t>
  </si>
  <si>
    <t>prechodové klíny, zásypy za rubem
ŠD 0-32</t>
  </si>
  <si>
    <t>7,7*2,9 = 22,330 [A]_x000d_
 7,5*2,2 = 16,500 [B]_x000d_
 4,7*2,7 = 12,690 [C]_x000d_
 "Celkové množství "51.520000 = 51,520 [D]</t>
  </si>
  <si>
    <t>46251</t>
  </si>
  <si>
    <t>ZÁHOZ Z LOMOVÉHO KAMENE</t>
  </si>
  <si>
    <t>kamenný zához v jímce na nátoku</t>
  </si>
  <si>
    <t>3,5*1,0*1,0 = 3,500 [A]</t>
  </si>
  <si>
    <t>položka zahrnuje:
- dodávku a zához lomového kamene predepsané frakce vcetne mimostaveništní a vnitrostaveništní dopravy
není-li v zadávací dokumentaci uvedeno jinak, jedná se o nakupovaný materiál</t>
  </si>
  <si>
    <t>lomový kámen do betonového lože, spárování M25 XF4
lože viz položka 451314</t>
  </si>
  <si>
    <t>46731A</t>
  </si>
  <si>
    <t>STUPNE A PRAHY VODNÍCH KORYT Z PROSTÉHO BETONU C20/25</t>
  </si>
  <si>
    <t>Stabilizacní prahy v koryte vodotece, prahy v pate opevnení pod mostem 
vcetne zemních prací, materiál na skládku</t>
  </si>
  <si>
    <t>0,5*1,0*(5,0) = 2,500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</si>
  <si>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</t>
  </si>
  <si>
    <t>575C05</t>
  </si>
  <si>
    <t>LITÝ ASFALT MA IV (OCHRANA MOSTNÍ IZOLACE) 16</t>
  </si>
  <si>
    <t>ochrana izolace na moste MA 11 IV</t>
  </si>
  <si>
    <t>"plocha mostovky "28,8 = 28,800 [A]_x000d_
 "tlouštka "0,05 = 0,050 [B]_x000d_
 A*B = 1,440 [C]</t>
  </si>
  <si>
    <t>62592</t>
  </si>
  <si>
    <t>ÚPRAVA POVRCHU BETONOVÝCH PLOCH A KONSTRUKCÍ - STRIÁŽ</t>
  </si>
  <si>
    <t>Striáž</t>
  </si>
  <si>
    <t>"délka * šírka "(18,14+9,55)*0,6 = 16,614 [A]</t>
  </si>
  <si>
    <t>Položka zahrnuje:
- provedení predepsané úpravy
Položka nezahrnuje:
- x</t>
  </si>
  <si>
    <t>7</t>
  </si>
  <si>
    <t>Pridružená stavební výroba</t>
  </si>
  <si>
    <t>711442</t>
  </si>
  <si>
    <t>IZOLACE MOSTOVEK CELOPLOŠNÁ ASFALTOVÝMI PÁSY S PECETÍCÍ VRSTVOU</t>
  </si>
  <si>
    <t>kompletní systém schválené izolace - NAIP vcetne prípravné a ochranné vrstvy</t>
  </si>
  <si>
    <t>"délka oper * délka svislé izolace "(14,5+19)*1,65 = 55,275 [A]_x000d_
 "plocha mostovky "34,9 = 34,900 [B]_x000d_
 "Celkové množství "90.175000 = 90,175 [C]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</si>
  <si>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
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</si>
  <si>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</si>
  <si>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</si>
  <si>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ochrana pod rímsou pásy s Al vložkou</t>
  </si>
  <si>
    <t>"šírka pod rímsou "0,50+0,5 = 1,000 [A]_x000d_
 "délka ríms "18,41+9,55 = 27,960 [B]_x000d_
 "celkem: "A*B = 27,960 [C]</t>
  </si>
  <si>
    <t xml:space="preserve">položka zahrnuje:
- dodání  predepsaného ochranného materiálu
- zrízení ochrany izolace</t>
  </si>
  <si>
    <t>78382</t>
  </si>
  <si>
    <t>NÁTERY BETON KONSTR TYP S2 (OS-B)</t>
  </si>
  <si>
    <t>podhled mostovky u rímsy</t>
  </si>
  <si>
    <t>"délka * šírka "9*0,55 = 4,950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</si>
  <si>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</si>
  <si>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</si>
  <si>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</si>
  <si>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náter odrazné cásti ríms</t>
  </si>
  <si>
    <t>"délka * šírka "(9,6+13,44+4,7)*0,32 = 8,877 [A]</t>
  </si>
  <si>
    <t>87533</t>
  </si>
  <si>
    <t>POTRUBÍ DREN Z TRUB PLAST DN DO 150MM</t>
  </si>
  <si>
    <t>plné potrubí v prostupech krídly a v míste vyústení</t>
  </si>
  <si>
    <t>5 = 5,000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</si>
  <si>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 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</si>
  <si>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875332</t>
  </si>
  <si>
    <t>POTRUBÍ DREN Z TRUB PLAST DN DO 150MM DEROVANÝCH</t>
  </si>
  <si>
    <t>drenážní potrubí za rubem oper, vcetne 2ks drenážních zátek.</t>
  </si>
  <si>
    <t>8+8+10 = 26,000 [A]</t>
  </si>
  <si>
    <t>87633</t>
  </si>
  <si>
    <t>CHRÁNICKY Z TRUB PLASTOVÝCH DN DO 150MM</t>
  </si>
  <si>
    <t>flexibilní chránicky 110/96 v rímsách vcetne presahu za objekt</t>
  </si>
  <si>
    <t>2*(2+13,5+2) = 35,000 [A]_x000d_
 2*(2+17,6+2,0) = 43,200 [B]_x000d_
 "Celkem: "A+B = 78,200 [C]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</si>
  <si>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 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vcetne prípadne predepsaného utesnení koncu chránicek
- položky platí pro práce provádené v prostoru zapaženém i nezapaženém a i v kolektorech, chránickách</t>
  </si>
  <si>
    <t>podchycení a napojení stávajících drenáží a odtoku z prilehlých pozemku</t>
  </si>
  <si>
    <t>"dle pochuzky "1"ks" = 1,000 [A]</t>
  </si>
  <si>
    <t>9111A3</t>
  </si>
  <si>
    <t>ZÁBRADLÍ SILNICNÍ S VODOR MADLY - DEMONTÁŽ S PRESUNEM</t>
  </si>
  <si>
    <t>Odstranení stávajícího zábradlí</t>
  </si>
  <si>
    <t>5,7+3,5 = 9,200 [A]</t>
  </si>
  <si>
    <t>položka zahrnuje:
- demontáž a odstranení zarízení
- jeho odvoz na predepsané místo</t>
  </si>
  <si>
    <t>9112B1</t>
  </si>
  <si>
    <t>ZÁBRADLÍ MOSTNÍ SE SVISLOU VÝPLNÍ - DODÁVKA A MONTÁŽ</t>
  </si>
  <si>
    <t>mostní zábradlí vcetne svislých výplní výšky 1,1 m, vcetne PKO dle TKP 19B</t>
  </si>
  <si>
    <t>"vpravo "9,55 = 9,550 [A]_x000d_
 "vlevo "18,14 = 18,140 [B]_x000d_
 "Celkové množství "27.690000 = 27,690 [C]</t>
  </si>
  <si>
    <t>Položka zahrnuje:
- kompletní dodávku všech dílu zábradlí vcetne predepsané povrchové úpravy
- montáž a osazení zábradlí vcetne kotvení dle zadávací dokumentace, t.j. kotevní desky, prípadné nivelacní hmoty pod kotevní desky, kotvy a spojovací materiál, vrty a zálivku
Položka nezahrnuje:
- x</t>
  </si>
  <si>
    <t>91345</t>
  </si>
  <si>
    <t>NIVELACNÍ ZNACKY KOVOVÉ</t>
  </si>
  <si>
    <t>nivelacní znacky</t>
  </si>
  <si>
    <t>Položka zahrnuje:
- dodání a osazení nivelacní znacky vcetne nutných zemních prací
- vnitrostaveništní a mimostaveništní dopravu
Položka nezahrnuje:
- x</t>
  </si>
  <si>
    <t>91355</t>
  </si>
  <si>
    <t>EVIDENCNÍ CÍSLO MOSTU</t>
  </si>
  <si>
    <t>položka zahrnuje štítek s evidencním císlem mostu, sloupek dopravní znacky vcetne osazení
a nutných zemních prací a zabetonování</t>
  </si>
  <si>
    <t>917223</t>
  </si>
  <si>
    <t>SILNICNÍ A CHODNÍKOVÉ OBRUBY Z BETONOVÝCH OBRUBNÍKU ŠÍR 100MM</t>
  </si>
  <si>
    <t>obruby podél revizního schodište a za odláždnením nábehu ríms</t>
  </si>
  <si>
    <t>Položka zahrnuje:
dodání a pokládku betonových obrubníku o rozmerech predepsaných zadávací dokumentací betonové lože i bocní betonovou operku.</t>
  </si>
  <si>
    <t>silnicní obruby odláždení za rímsami</t>
  </si>
  <si>
    <t>3*2,0 = 6,000 [A]</t>
  </si>
  <si>
    <t>rezaní asf. krytu do 50 mm</t>
  </si>
  <si>
    <t>"délka * pocet "7,7*2 = 15,400 [A]</t>
  </si>
  <si>
    <t>Položka zahrnuje:
- rezání vozovkové vrstvy v predepsané tlouštce
- spotreba vody
Položka nezahrnuje:
- x</t>
  </si>
  <si>
    <t>931322</t>
  </si>
  <si>
    <t>TESNENÍ DILATAC SPAR ASF ZÁLIVKOU MODIFIK PRUR DO 200MM2</t>
  </si>
  <si>
    <t>Afaltová modifikovaná zálivka za horka Typ N2 dle CSN EN 14 188-1.</t>
  </si>
  <si>
    <t>"délka z pol. 919111 "15.400000 "(919111)" = 15,400 [A]</t>
  </si>
  <si>
    <t>Položka zahrnuje:
- dodávku a osazení predepsaného materiálu
- ocištení ploch spáry pred úpravou
- ocištení okolí spáry po úprave
Položka nezahrnuje:
- tesnící profil</t>
  </si>
  <si>
    <t>93639</t>
  </si>
  <si>
    <t>ZAÚSTENÍ SKLUZU (VCET DLAŽBY Z LOM KAMENE)</t>
  </si>
  <si>
    <t>2,0 = 2,000 [A]</t>
  </si>
  <si>
    <t>Položka zahrnuje veškerý materiál, výrobky a polotovary, vcetne mimostaveništní a
vnitrostaveništní dopravy (rovnež presuny), vcetne naložení a složení,prípadne s uložením.</t>
  </si>
  <si>
    <t>kamenné konstrukce. Zhotovitel v cene zohlední skutecné náklady na dopravu na místo uložení.</t>
  </si>
  <si>
    <t>"puvodní opery "8,6*(1,2*1,8+1,5*1,0)*2 = 62,952 [A]_x000d_
 "krátká rovnobežná krídla "4*(0,8*1,8+1,2*1,0) = 10,560 [B]_x000d_
 "Celkové množství "73.512000 = 73,512 [C]</t>
  </si>
  <si>
    <t>966158</t>
  </si>
  <si>
    <t>BOURÁNÍ KONSTRUKCÍ Z PROST BETONU S ODVOZEM DO 20KM</t>
  </si>
  <si>
    <t>"predpokládané vyrovnávky a klíny za rubem "1,2*8,6*2 = 20,640 [A]</t>
  </si>
  <si>
    <t>bourání ŽB konstrukcí. Zhotovitel v cene zohlední skutecné náklady na dopravu na místo uložení.</t>
  </si>
  <si>
    <t>"rímsy, vcetne celní zdi "1,0*0,50*5,0*2 = 5,000 [A]_x000d_
 "nosná konstrukce "8,6*4,0*0,8 = 27,520 [B]_x000d_
 "Celkové množství "32.520000 = 32,520 [C]</t>
  </si>
  <si>
    <t>97817</t>
  </si>
  <si>
    <t>ODSTRANENÍ MOSTNÍ IZOLACE</t>
  </si>
  <si>
    <t>8,6*4,0 = 34,400 [A]</t>
  </si>
  <si>
    <t>Položka zahrnuje:
- veškeré práce plynoucí z technologického predpisu a z platných predpisu
- veškerou manipulaci s vybouranou sutí a hmotami vcetne uložení na skládku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</si>
  <si>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251</t>
  </si>
  <si>
    <t>Operná zed v km 1,460 - 1,605</t>
  </si>
  <si>
    <t>"pol. 12960 "4,4*2,0 = 8,800 [A]_x000d_
 "pol. 129946 "17,5*0,02*2,0 = 0,700 [B]_x000d_
 "pol. 13272 "39,2*1,9 = 74,480 [C]_x000d_
 "Celkové množství "83.980000 = 83,980 [D]</t>
  </si>
  <si>
    <t>"pol. 96616 "7*2,5 = 17,500 [A]</t>
  </si>
  <si>
    <t>pro tesnící zálivku podél rímsy</t>
  </si>
  <si>
    <t xml:space="preserve">"podélné spáry u rímsy  "8,1+37,2+16,4+26,2 = 87,900 [A]</t>
  </si>
  <si>
    <t>Položka zahrnuje veškerou manipulaci s vybouranou sutí a s vybouranými hmotami vc. uložení na skládku.</t>
  </si>
  <si>
    <t>vycištení žlabu príkopu pred lícem zdi</t>
  </si>
  <si>
    <t>"dle situace a VPR"_x000d_
 "rozsah cištení "0,05 "plocha v rezu" = 0,050 [A]_x000d_
 "délka ríms" 8,1+37,2+16,4+26,2 = 87,900 [B]_x000d_
 a*b = 4,395 [C]</t>
  </si>
  <si>
    <t>129946</t>
  </si>
  <si>
    <t>CIŠTENÍ POTRUBÍ DN DO 400MM</t>
  </si>
  <si>
    <t>cištení podélných propustku. vcetne poplatku za skládku/likvidaci.</t>
  </si>
  <si>
    <t>"dle situace"_x000d_
 5,0+7,5+5,0 = 17,500 [A]</t>
  </si>
  <si>
    <t>13273</t>
  </si>
  <si>
    <t>HLOUBENÍ RÝH ŠÍR DO 2M PAŽ I NEPAŽ TR. I</t>
  </si>
  <si>
    <t>výkop pro rímsy pro svodidla
na skládku pouze zbytek nepoužitelný pro zásypy pred lícem</t>
  </si>
  <si>
    <t>"dle situace a VPR"_x000d_
 "plocha rezu "(0,5*0,5*1/2+0,7*0,4) = 0,405 [A]_x000d_
 "délka ríms "8,1+37,2+16,4+26,2 = 87,900 [B]_x000d_
 (a*b)*1,10"vcetne krajních klín" = 39,159 [C]_x000d_
 "u a nájezdu"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</si>
  <si>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
pol. 1151,2)
- potrebné snížení hladiny podzemní vody
- težení a rozpojování jednotlivých balvanu
- vytahování a nošení výkopku
- svahování a presvah. svahu do konecného tvaru, výmena hornin v podloží a v pláni
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
položce c.0141**</t>
  </si>
  <si>
    <t xml:space="preserve">"13273"  39,2 = 39,200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</si>
  <si>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</si>
  <si>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drenáž za rubem ríms pro svodidla</t>
  </si>
  <si>
    <t>"dle VPR"_x000d_
 "plocha v rezu "0,40*0,40-3,1415*0,15*0,15*0,25 = 0,142 [A]_x000d_
 "délka ríms "8,1+37,2+16,4+26,2 = 87,900 [B]_x000d_
 (a*b)*1,20"vcetne odstupnování" = 14,978 [C]</t>
  </si>
  <si>
    <t>"dle situace a VPR"_x000d_
 "délka na rezu "1,2 = 1,200 [A]_x000d_
 "délka ríms "8,1+37,2+16,4+26,2 = 87,900 [B]_x000d_
 (a*b)*1,15 = 121,302 [C]</t>
  </si>
  <si>
    <t>dodatecné kotvení nových ríms</t>
  </si>
  <si>
    <t>(8,1+37,2+16,4+26,2)/0,330 = 266,364 [A]_x000d_
 "zaokrouhleno "270 = 270,000 [B]</t>
  </si>
  <si>
    <t>Položka zahrnuje:
dodání výztuže predepsaného profilu a predepsané délky (do 600mm) provedení vrtu predepsaného profilu a predepsané délky (do 300mm) vsunutí výztuže do vyvrtaného profilu a její zalepení predepsaným pojivem prípadne nutné lešení</t>
  </si>
  <si>
    <t>"dle situace a VPR"_x000d_
 "plocha rezu "0,8*0,4+0,4*0,2"rímsa vcetne ubourané cásti dríku" = 0,400 [A]_x000d_
 "délka ríms" 8,1+37,2+16,4+26,2 = 87,900 [B]_x000d_
 a*b = 35,160 [C]</t>
  </si>
  <si>
    <t>35,2*0,180 = 6,336 [A]</t>
  </si>
  <si>
    <t>lokální dozdívky z nového materiálu</t>
  </si>
  <si>
    <t>"dle stavu"_x000d_
 2 = 2,000 [A]</t>
  </si>
  <si>
    <t>327325</t>
  </si>
  <si>
    <t>ZDI OPERNÉ, ZÁRUBNÍ, NÁBREŽNÍ ZE ŽELEZOVÉHO BETONU DO C30/37</t>
  </si>
  <si>
    <t>lokální opravy a dobetonávky</t>
  </si>
  <si>
    <t>"predpoklad "_x000d_
 5 = 5,000 [A]</t>
  </si>
  <si>
    <t>327365</t>
  </si>
  <si>
    <t>VÝZTUŽ ZDÍ OPERNÝCH, ZÁRUBNÍCH, NÁBREŽNÍCH Z OCELI 10505, B500B</t>
  </si>
  <si>
    <t>výztuž lokálních oprav</t>
  </si>
  <si>
    <t>5,0*0,120 = 0,600 [A]</t>
  </si>
  <si>
    <t>333215</t>
  </si>
  <si>
    <t>PREZDENÍ OPER A KRÍDEL Z KAMENNÉHO ZDIVA</t>
  </si>
  <si>
    <t>lokální prezdení OP zdi</t>
  </si>
  <si>
    <t>"dle stavbu na míste predpoklad"_x000d_
 2 = 2,000 [A]</t>
  </si>
  <si>
    <t>položka zahrnuje rozebrání stávajícího zdiva, nezbytnou manipulaci s rozebraným materiálem (nakládání, doprava, složení, ocištení, odvoz nepoužitelného materiálu a suti), vyzdení z tohoto materiálu (bez dodávky nového) vcetne dodávky predepsaného materiálu pro výpln spar.</t>
  </si>
  <si>
    <t>"napojení na stávající príkopy"_x000d_
 2,0*1,0*2*0,10 = 0,400 [A]</t>
  </si>
  <si>
    <t>podkladní beton pod drenáž</t>
  </si>
  <si>
    <t>"plocha rezu "0,2*0,4 = 0,080 [A]_x000d_
 "délka ríms "8,1+37,2+16,4+26,2 = 87,900 [B]_x000d_
 (a*b)*1,10"vcetne odstupnování" = 7,735 [C]</t>
  </si>
  <si>
    <t>zásyp za rubem rímsy pro svodidla</t>
  </si>
  <si>
    <t>"dle situace a VPR"_x000d_
 "plocha rezu "0,5*0,5*1/2 = 0,125 [A]_x000d_
 "délka ríms "8,1+37,2+16,4+26,2 = 87,900 [B]_x000d_
 (a*b)*1,10"vcetne krajních klínu a nájezdu" = 12,086 [C]</t>
  </si>
  <si>
    <t>"napojení na stávající príkopy"_x000d_
 2,0*1,0*2*0,20 = 0,800 [A]</t>
  </si>
  <si>
    <t>626112</t>
  </si>
  <si>
    <t>REPROFILACE PODHLEDU, SVISLÝCH PLOCH SANACNÍ MALTOU JEDNOVRST TL 20MM</t>
  </si>
  <si>
    <t>hrubá reprofilace tl. 20 mm, vc. prípadného spoj. mustku</t>
  </si>
  <si>
    <t>"celková plocha"_x000d_
 "prumerná výška "1,0 = 1,000 [A]_x000d_
 "délka ríms" 8,1+37,2+16,4+26,2 = 87,900 [B]_x000d_
 a*b = 87,900 [C]_x000d_
 "predpoklad 10% plochy "c*0,10 = 8,790 [D]</t>
  </si>
  <si>
    <t>hrubá reprofilace tl. 50 mm, vc. prípadného spoj. mustku</t>
  </si>
  <si>
    <t>"celková plocha"_x000d_
 "prumerná výška "1,0 = 1,000 [A]_x000d_
 "délka ríms" 8,1+37,2+16,4+26,2 = 87,900 [B]_x000d_
 a*b = 87,900 [C]_x000d_
 "predpoklad 5% plochy "c*0,05 = 4,395 [D]</t>
  </si>
  <si>
    <t>spojovací mústek v rozsahu nových pribetonávek NK, pracovní spára nových krídel</t>
  </si>
  <si>
    <t>"dle situace a VPR"_x000d_
 "plocha rezu "0,4"ubouraná cást dríku" = 0,400 [A]_x000d_
 "délka ríms" 8,1+37,2+16,4+26,2 = 87,900 [B]_x000d_
 a*b = 35,160 [C]</t>
  </si>
  <si>
    <t>62641</t>
  </si>
  <si>
    <t>SJEDNOCUJÍCÍ STERKA JEMNOU MALTOU TL CCA 2MM</t>
  </si>
  <si>
    <t>"celková plocha"_x000d_
 "prumerná výška "1,0 = 1,000 [A]_x000d_
 "délka ríms" 8,1+37,2+16,4+26,2 = 87,900 [B]_x000d_
 a*b = 87,900 [C]_x000d_
 "predpoklad 100% plochy "c*1,0 = 87,900 [D]</t>
  </si>
  <si>
    <t>62652</t>
  </si>
  <si>
    <t>OCHRANA VÝZTUŽE PRI NEDOSTATECNÉM KRYTÍ</t>
  </si>
  <si>
    <t>pasivace odhalené výztuže</t>
  </si>
  <si>
    <t>položka zahrnuje:
dodávku veškerého materiálu potrebného pro predepsanou úpravu v predepsané kvalite
položení vrstvy v predepsané tlouštce
potrebná lešení a podperné konstrukce</t>
  </si>
  <si>
    <t>711112</t>
  </si>
  <si>
    <t>IZOLACE BEŽNÝCH KONSTRUKCÍ PROTI ZEMNÍ VLHKOSTI ASFALTOVÝMI PÁSY</t>
  </si>
  <si>
    <t>izolace rubu zdi po úroven drenáže natavovanými asfaltovými pásy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</si>
  <si>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
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</si>
  <si>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náter odrazné cásti rímsy</t>
  </si>
  <si>
    <t>"dle situace a VPR"_x000d_
 "délka na rezu "0,150+0,150 = 0,300 [A]_x000d_
 "délka ríms "8,1+37,2+16,4+26,2 = 87,900 [B]_x000d_
 (a*b)*1,15 = 30,326 [C]</t>
  </si>
  <si>
    <t>87433</t>
  </si>
  <si>
    <t>POTRUBÍ Z TRUB PLASTOVÝCH ODPADNÍCH DN DO 150MM</t>
  </si>
  <si>
    <t xml:space="preserve">plná cást potrubí za ruby zdí  k napojení do vpustí nebo vystení</t>
  </si>
  <si>
    <t>4*5 = 20,000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</si>
  <si>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 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</si>
  <si>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drenážní potrubí za rubem</t>
  </si>
  <si>
    <t>"dle VPR"_x000d_
 "na délku ríms "8,1+37,2+16,4+26,2 = 87,900 [A]</t>
  </si>
  <si>
    <t>938543</t>
  </si>
  <si>
    <t>OCIŠTENÍ BETON KONSTR OTRYSKÁNÍM TLAK VODOU DO 1000 BARU</t>
  </si>
  <si>
    <t>ocištení spodní stavby pred sanací</t>
  </si>
  <si>
    <t>96616</t>
  </si>
  <si>
    <t>BOURÁNÍ KONSTRUKCÍ ZE ŽELEZOBETONU</t>
  </si>
  <si>
    <t>bourání stávající cásti dríku</t>
  </si>
  <si>
    <t>"dle situace a VPR"_x000d_
 "plocha rezu "0,4*0,2"rímsa vcetne ubourané cásti dríku" = 0,080 [A]_x000d_
 "délka ríms" 8,1+37,2+16,4+26,2 = 87,900 [B]_x000d_
 a*b = 7,032 [C]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</si>
  <si>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</si>
  <si>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SO 252</t>
  </si>
  <si>
    <t>Operná zed v km 1,925 - 1,995</t>
  </si>
  <si>
    <t>"pol. 12960 "4,5*2,0 = 9,000 [A]_x000d_
 "pol. 13272 "19,9*1,9 = 37,810 [B]_x000d_
 "Celkové množství "46.810000 = 46,810 [C]</t>
  </si>
  <si>
    <t>"pol. 96616 "5,4*2,5 = 13,500 [A]</t>
  </si>
  <si>
    <t xml:space="preserve">"podélné spáry u rímsy  "31,0+13,6 = 44,600 [A]</t>
  </si>
  <si>
    <t>11526</t>
  </si>
  <si>
    <t>PREVEDENÍ VODY POTRUBÍM DN 800 NEBO ŽLABY R.O. DO 2,8M</t>
  </si>
  <si>
    <t>provizorní prevedení vody mimo oblast stavby</t>
  </si>
  <si>
    <t>5+49+5 = 59,000 [A]</t>
  </si>
  <si>
    <t>Položka prevedení vody na povrchu zahrnuje zrízení, udržování a odstranení príslušného zarízení. Prevedení vody se uvádí bud prumerem potrubí (DN) nebo délkou rozvinutého obvodu žlabu (r.o.).</t>
  </si>
  <si>
    <t>"dle situace a VPR"_x000d_
 "rozsah cištení "0,1 "plocha v rezu" = 0,100 [A]_x000d_
 "délka ríms" 31,0+13,6 = 44,600 [B]_x000d_
 a*b = 4,460 [C]</t>
  </si>
  <si>
    <t>výkop pro rímsy pro svodidla</t>
  </si>
  <si>
    <t>"dle situace a VPR"_x000d_
 "plocha rezu "(0,5*0,5*1/2+0,7*0,4) = 0,405 [A]_x000d_
 "délka ríms "31,0+13,6 = 44,600 [B]_x000d_
 (a*b)*1,10"vcetne krajních klín" = 19,869 [C]_x000d_
 "u a nájezdu"</t>
  </si>
  <si>
    <t xml:space="preserve">"13273"  19,9 = 19,900 [A]</t>
  </si>
  <si>
    <t>"dle VPR"_x000d_
 "plocha v rezu "0,40*0,40-3,1415*0,15*0,15*0,25 = 0,142 [A]_x000d_
 "délka ríms "31+13,6 = 44,600 [B]_x000d_
 (a*b)*1,20"vcetne odstupnování" = 7,600 [C]</t>
  </si>
  <si>
    <t>"dle situace a VPR"_x000d_
 "délka na rezu "1,2 = 1,200 [A]_x000d_
 "délka ríms "31,0+13,6 = 44,600 [B]_x000d_
 (a*b)*1,15 = 61,548 [C]</t>
  </si>
  <si>
    <t>26164</t>
  </si>
  <si>
    <t>VRTY PRO KOTVENÍ, INJEKTÁŽ A MIKROPILOTY NA POVRCHU TR. VI D DO 200MM</t>
  </si>
  <si>
    <t>vrty pro vyústení drenáží skrz zed</t>
  </si>
  <si>
    <t>4*0,60 = 2,400 [A]</t>
  </si>
  <si>
    <t>položka zahrnuje:
premístení, montáž a demontáž vrtných souprav
svislou dopravu zeminy z vrtu
vodorovnou dopravu zeminy bez uložení na skládku prípadne nutné pažení docasné (vcetne odpažení) i trvalé</t>
  </si>
  <si>
    <t>(31,0+13,6)/0,330 = 135,152 [A]_x000d_
 "zaokrouhleno "136 = 136,000 [B]</t>
  </si>
  <si>
    <t>dodatecné kotvení pribetonávky v pate OP zdi - uvažovány 4ks na 1m2</t>
  </si>
  <si>
    <t>(31,0+13,6)*4 = 178,400 [A]</t>
  </si>
  <si>
    <t>"dle situace a VPR"_x000d_
 "plocha rezu "0,8*0,4+0,6*0,2"rímsa vcetne ubourané cásti dríku" = 0,440 [A]_x000d_
 "délka ríms" 31,0+13,6 = 44,600 [B]_x000d_
 a*b = 19,624 [C]</t>
  </si>
  <si>
    <t>19,6*0,180 = 3,528 [A]</t>
  </si>
  <si>
    <t>"predpoklad "5 = 5,000 [A]_x000d_
 "ŽB práh pro zajištení paty "0,50*0,250*(31,0+13,6)*1,30 = 7,248 [B]_x000d_
 "Celkem: "A+B = 12,248 [C]</t>
  </si>
  <si>
    <t>12,25*0,120 = 1,470 [A]</t>
  </si>
  <si>
    <t>"plocha rezu "0,2*0,4 = 0,080 [A]_x000d_
 "délka ríms "31,0+13,6 = 44,600 [B]_x000d_
 (a*b)*1,10"vcetne odstupnování" = 3,925 [C]</t>
  </si>
  <si>
    <t>"dle situace a VPR"_x000d_
 "plocha rezu "0,5*0,5*1/2 = 0,125 [A]_x000d_
 "délka ríms "31,0+13,6 = 44,600 [B]_x000d_
 (a*b)*1,10"vcetne krajních klínu a nájezdu" = 6,133 [C]</t>
  </si>
  <si>
    <t>"celková plocha"_x000d_
 "prumerná výška "2,3 = 2,300 [A]_x000d_
 "délka ríms" 31,0+13,6 = 44,600 [B]_x000d_
 a*b = 102,580 [C]_x000d_
 "predpoklad 10% plochy "c*0,10 = 10,258 [D]</t>
  </si>
  <si>
    <t>"celková plocha"_x000d_
 "prumerná výška "2,3 = 2,300 [A]_x000d_
 "délka ríms" 31,0+13,6 = 44,600 [B]_x000d_
 a*b = 102,580 [C]_x000d_
 "predpoklad 5% plochy "c*0,05 = 5,129 [D]</t>
  </si>
  <si>
    <t>"dle situace a VPR"_x000d_
 "plocha rezu "0,6"ubouraná cást dríku" = 0,600 [A]_x000d_
 "délka ríms" 31,0+13,6 = 44,600 [B]_x000d_
 a*b = 26,760 [C]</t>
  </si>
  <si>
    <t>"celková plocha"_x000d_
 "prumerná výška "2,3 = 2,300 [A]_x000d_
 "délka ríms" 31,0+13,6 = 44,600 [B]_x000d_
 a*b = 102,580 [C]_x000d_
 "predpoklad 100% plochy "c*1,0 = 102,580 [D]</t>
  </si>
  <si>
    <t>"dle situace a VPR"_x000d_
 "délka na rezu "0,150+0,150 = 0,300 [A]_x000d_
 "délka ríms "31,0+13,6 = 44,600 [B]_x000d_
 (a*b)*1,15 = 15,387 [C]</t>
  </si>
  <si>
    <t>"dle VPR"_x000d_
 "na délku ríms "31,0+13,6 = 44,600 [A]</t>
  </si>
  <si>
    <t>9115C1</t>
  </si>
  <si>
    <t>SVODIDLO OCEL MOSTNÍ JEDNOSTR, ÚROVEN ZADRŽ H2 - DODÁVKA A MONTÁŽ</t>
  </si>
  <si>
    <t>zábradelní svodidlo se svislou výplní. Vcetne 2x atypického ukoncení u mostku ve vjezdu.</t>
  </si>
  <si>
    <t>31,0+13,6 = 44,600 [A]</t>
  </si>
  <si>
    <t>"dle situace a VPR"_x000d_
 "plocha rezu "0,6*0,2"rímsa vcetne ubourané cásti dríku" = 0,120 [A]_x000d_
 "délka ríms" 31,0+13,6 = 44,600 [B]_x000d_
 a*b = 5,352 [C]</t>
  </si>
  <si>
    <t>SO 253</t>
  </si>
  <si>
    <t>Operná zed v km 3,495 - 3,535</t>
  </si>
  <si>
    <t>"pol. 13272 "8,1*1,9 = 15,390 [A]</t>
  </si>
  <si>
    <t>"pol. 96615 "2*2,5 = 5,000 [A]</t>
  </si>
  <si>
    <t>"pol. 96613 "4,3*2,1 = 9,030 [A]</t>
  </si>
  <si>
    <t>zajištení a ochrana sloupu nadzemního vedení behem stavby
ochrana vodovodního potrubí behem stavby</t>
  </si>
  <si>
    <t>"podélné spáry u rímsy pro svodidla "18,1 = 18,100 [A]</t>
  </si>
  <si>
    <t>"dle situace a VPR"_x000d_
 "plocha rezu "(0,5*0,5*1/2+0,7*0,4) = 0,405 [A]_x000d_
 "délka ríms "18,1 = 18,100 [B]_x000d_
 (a*b)*1,10"vcetne krajních klín" = 8,064 [C]_x000d_
 "u a nájezdu"</t>
  </si>
  <si>
    <t xml:space="preserve">"pol. 13273"  8,1 = 8,100 [A]</t>
  </si>
  <si>
    <t>"dle VPR"_x000d_
 "plocha v rezu "0,40*0,40-3,1415*0,15*0,15*0,25 = 0,142 [A]_x000d_
 "délka ríms "18,1 = 18,100 [B]_x000d_
 (a*b)*1,20"vcetne odstupnování" = 3,084 [C]</t>
  </si>
  <si>
    <t>"dle situace a VPR"_x000d_
 "délka na rezu "1,2 = 1,200 [A]_x000d_
 "délka ríms "18,1 = 18,100 [B]_x000d_
 (a*b)*1,15 = 24,978 [C]</t>
  </si>
  <si>
    <t>5*1,0 = 5,000 [A]</t>
  </si>
  <si>
    <t>dodatecné kotvení nových ríms na krídla</t>
  </si>
  <si>
    <t>18,1/0,25 = 72,400 [A]_x000d_
 "zaokouhleno "74 = 74,000 [B]</t>
  </si>
  <si>
    <t>"dle situace a VPR"_x000d_
 "plocha rezu "0,8*0,4+0,6*0,4"rímsa vcetne ubourané cásti dríku" = 0,560 [A]_x000d_
 "délka ríms" 18,1 = 18,100 [B]_x000d_
 a*b = 10,136 [C]</t>
  </si>
  <si>
    <t>10,1*0,180 = 1,818 [A]</t>
  </si>
  <si>
    <t>lokální dozdívky z nového materiálu - pískovec</t>
  </si>
  <si>
    <t>"opevnené prechodové kužely na konci zdi"_x000d_
 3,0*2,0*0,10 = 0,600 [A]</t>
  </si>
  <si>
    <t>"plocha rezu "0,2*0,4 = 0,080 [A]_x000d_
 "délka ríms "18,1 = 18,100 [B]_x000d_
 (a*b)*1,10"vcetne odstupnování" = 1,593 [C]</t>
  </si>
  <si>
    <t>"dle situace a VPR"_x000d_
 "plocha rezu "0,5*0,5*1/2 = 0,125 [A]_x000d_
 "délka ríms "18,1 = 18,100 [B]_x000d_
 (a*b)*1,10"vcetne krajních klínu a nájezdu" = 2,489 [C]</t>
  </si>
  <si>
    <t>"opevnené prechodové kužely na konci zdi"_x000d_
 3,0*2,0*0,20 = 1,200 [A]</t>
  </si>
  <si>
    <t>prespárování stávajícího zdiva</t>
  </si>
  <si>
    <t>"celková plocha"_x000d_
 "prumerná výška "2,8 = 2,800 [A]_x000d_
 "délka ríms" 18,1 = 18,100 [B]_x000d_
 a*b = 50,680 [C]_x000d_
 "predpoklad 100% plochy "c*1,0 = 50,680 [D]</t>
  </si>
  <si>
    <t>položka zahrnuje:
dodávku veškerého materiálu potrebného pro predepsanou úpravu v predepsané kvalite vycištení spar (vyškrábání), vypláchnutí spar vodou, ocištení povrchu
spárování
odklizení suti a prebytecného materiálu potrebná lešení</t>
  </si>
  <si>
    <t>"dle situace a VPR"_x000d_
 "délka na rezu "0,150+0,150 = 0,300 [A]_x000d_
 "délka ríms "18,1 = 18,100 [B]_x000d_
 (a*b)*1,15 = 6,245 [C]</t>
  </si>
  <si>
    <t xml:space="preserve">plná cást potrubí za ruby zdí  k napojení do vpustí nebo vyústení</t>
  </si>
  <si>
    <t>2*5 = 10,000 [A]</t>
  </si>
  <si>
    <t>"dle VPR"_x000d_
 "na délku ríms "18,1 = 18,100 [A]</t>
  </si>
  <si>
    <t>18,0+2 = 20,000 [A]</t>
  </si>
  <si>
    <t>91916</t>
  </si>
  <si>
    <t>REZÁNÍ KAMENNÝCH KONSTRUKCÍ</t>
  </si>
  <si>
    <t>odríznutí cásti opery pod mostovkou pro rozebrání a následné dozdení</t>
  </si>
  <si>
    <t>"délka rezu "18,1 = 18,100 [A]_x000d_
 "predpokládaná tlouštka "0,6 = 0,600 [B]_x000d_
 a*b = 10,860 [C]</t>
  </si>
  <si>
    <t>položka zahrnuje rezání kamenných konstrukcí bez ohledu na tlouštku, vcetne spotreby vody</t>
  </si>
  <si>
    <t>938443</t>
  </si>
  <si>
    <t>OCIŠTENÍ ZDIVA OTRYSKÁNÍM TLAKOVOU VODOU DO 1000 BARU</t>
  </si>
  <si>
    <t>ocištení kamenných povrchu</t>
  </si>
  <si>
    <t>96613</t>
  </si>
  <si>
    <t>BOURÁNÍ KONSTRUKCÍ Z KAMENE NA MC</t>
  </si>
  <si>
    <t>ubouraná cást dríku - na trvalou skládku</t>
  </si>
  <si>
    <t>"dle situace a VPR"_x000d_
 "plocha rezu"0,6*0,4"ubouraná cást dríku" = 0,240 [A]_x000d_
 "délka ríms" 18,1 = 18,100 [B]_x000d_
 a*b = 4,344 [C]</t>
  </si>
  <si>
    <t>96615</t>
  </si>
  <si>
    <t>BOURÁNÍ KONSTRUKCÍ Z PROSTÉHO BETONU</t>
  </si>
  <si>
    <t>"bourání ve výkopech:"_x000d_
 2 = 2,000 [A]</t>
  </si>
  <si>
    <t>SO 254</t>
  </si>
  <si>
    <t>Operná zed v km 3,493 - 3,564 - vlevo</t>
  </si>
  <si>
    <t>"pol. 13272 "(174,2-29,04)*1,9 = 275,804 [A]</t>
  </si>
  <si>
    <t>"pol. 96615 "3*2,5 = 7,500 [A]</t>
  </si>
  <si>
    <t>"podélné spáry u rímsy pro svodidla "44 = 44,000 [A]</t>
  </si>
  <si>
    <t>12110</t>
  </si>
  <si>
    <t>SEJMUTÍ ORNICE NEBO LESNÍ PUDY</t>
  </si>
  <si>
    <t>sejmutí ornice pro zpetné využití</t>
  </si>
  <si>
    <t>"pred lícem zdi"_x000d_
 "prumerná délka "1,80"m" = 1,800 [A]_x000d_
 "délka zdi vcetne prechodu "2+44+2 = 48,000 [B]_x000d_
 a*b*0,15 = 12,960 [C]</t>
  </si>
  <si>
    <t>položka zahrnuje sejmutí ornice bez ohledu na tlouštku vrstvy a její vodorovnou dopravu nezahrnuje uložení na trvalou skládku</t>
  </si>
  <si>
    <t>natežení ornice a zeminy pro zpetné zásypy z deponie</t>
  </si>
  <si>
    <t>"ornice z deponie pol.18220" 12,96 = 12,960 [A]_x000d_
 "cást zeminy na zásypy z deponie pol. 17411" 29 = 29,000 [B]_x000d_
 "Celkem: "A+B = 41,960 [C]</t>
  </si>
  <si>
    <t>"dle situace a VPR"_x000d_
 "plocha rezu "3,6 = 3,600 [A]_x000d_
 "délka ríms "44 = 44,000 [B]_x000d_
 (a*b)*1,10"vcetne krajních klín" = 174,240 [C]_x000d_
 "u a nájezdu"</t>
  </si>
  <si>
    <t xml:space="preserve">"ornice na deponii""pol. 12110" 12,98 = 12,980 [A]_x000d_
 "zemina cást na skládku, cást na deponii pol. 13273"  174,24 = 174,240 [B]_x000d_
 "Celkem: "A+B = 187,220 [C]</t>
  </si>
  <si>
    <t>17411</t>
  </si>
  <si>
    <t>ZÁSYP JAM A RÝH ZEMINOU SE ZHUTNENÍM</t>
  </si>
  <si>
    <t>záspy pred lícem zdi mimo vrstvy ornice - zpetné využití vytežené zemíny</t>
  </si>
  <si>
    <t>"dle situace a VPR"_x000d_
 "plocha rezu "0,6 = 0,600 [A]_x000d_
 "délka ríms "44 = 44,000 [B]_x000d_
 (a*b)*1,10"vcetne krajních klín" = 29,040 [C]_x000d_
 u" a nájezdu" = 0,000 [E]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</si>
  <si>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nájezdy, lešení, podperné konstrukce, premostení, zpevnené plochy, zakrytí a pod.)</t>
  </si>
  <si>
    <t>18220</t>
  </si>
  <si>
    <t>ROZPROSTRENÍ ORNICE VE SVAHU</t>
  </si>
  <si>
    <t>zpetné rozprostrení ornice v prostorech dotcených stavbou</t>
  </si>
  <si>
    <t>"dle VPR"_x000d_
 "plocha v rezu "0,40*0,40-3,1415*0,15*0,15*0,25 = 0,142 [A]_x000d_
 "délka ríms "44 = 44,000 [B]_x000d_
 (a*b)*1,20"vcetne odstupnování" = 7,498 [C]</t>
  </si>
  <si>
    <t>"dle situace a VPR"_x000d_
 "délka na rezu "2,6 = 2,600 [A]_x000d_
 "délka ríms "44 = 44,000 [B]_x000d_
 (a*b)*1,15 = 131,560 [C]</t>
  </si>
  <si>
    <t>227831</t>
  </si>
  <si>
    <t>MIKROPILOTY KOMPLET D DO 150MM NA POVRCHU</t>
  </si>
  <si>
    <t>MP TR 108x8, délka korene min. 2,0m</t>
  </si>
  <si>
    <t>"dle situace a VPR"_x000d_
 "délka pilot v rezu "4,50 = 4,500 [A]_x000d_
 "pocet mikropilot "44 = 44,000 [B]_x000d_
 (a*b) = 198,000 [C]</t>
  </si>
  <si>
    <t>Položka mikropiloty obsahuje kompletní práce, které jsou nutné pro predepsanou funkci mikropilot, t.j. dodání trubek a inje ních hmot, osazení a zainjektování trubek, vcetne pomocných konstrukcí (lešení, montážní plošiny a pod.). Neobsahuje vrty (uvedou se v položce 261 nebo 266).</t>
  </si>
  <si>
    <t>26123</t>
  </si>
  <si>
    <t>VRTY PRO KOTVENÍ, INJEKTÁŽ A MIKROPILOTY NA POVRCHU TR. II D DO 150MM</t>
  </si>
  <si>
    <t>vrty pro MP - ve vrstvách hlín, jílu a šterku - vcetne prípadného hluchého vrtání</t>
  </si>
  <si>
    <t>"dle situace a VPR"_x000d_
 "délka vrtu v rezu "4,50 = 4,500 [A]_x000d_
 "pocet mikropilot "44 = 44,000 [B]_x000d_
 (a*b)*0,70"predpoklad 70% délky vrtu v tríde II" = 138,600 [C]</t>
  </si>
  <si>
    <t>26143</t>
  </si>
  <si>
    <t>VRTY PRO KOTVENÍ, INJEKTÁŽ A MIKROPILOTY NA POVRCHU TR. IV D DO 150MM</t>
  </si>
  <si>
    <t>vrty pro MP - v horninách trídy IV</t>
  </si>
  <si>
    <t>"dle situace a VPR"_x000d_
 "délka vrtu v rezu "4,50 = 4,500 [A]_x000d_
 "pocet mikropilot "44 = 44,000 [B]_x000d_
 (a*b)*0,30"predpoklad 30% délky vrtu v tríde IV" = 59,400 [C]</t>
  </si>
  <si>
    <t>311325</t>
  </si>
  <si>
    <t>ZDI A STENY PODP A VOL ZE ŽELEZOBET DO C30/37</t>
  </si>
  <si>
    <t>podpurné konstrukce pod rímsy se svodidly</t>
  </si>
  <si>
    <t>"dle situace a VPR"_x000d_
 "plocha rezu "1,1 = 1,100 [A]_x000d_
 "délka ríms "44 = 44,000 [B]_x000d_
 a*b = 48,400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</si>
  <si>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základu,
- úpravy pro osazení zarízení ochrany konstrukce proti vlivu bludných proudu,</t>
  </si>
  <si>
    <t>311365</t>
  </si>
  <si>
    <t>VÝZTUŽ ZDÍ A STEN PODP A VOL Z OCELI 10505, B500B</t>
  </si>
  <si>
    <t>48,4*0,120 = 5,808 [A]</t>
  </si>
  <si>
    <t>"predpoklad 7kg/ks"_x000d_
 "hmotnost ks "7,0 = 7,000 [A]_x000d_
 "délka ríms" 44 = 44,000 [B]_x000d_
 a*b = 308,000 [C]</t>
  </si>
  <si>
    <t>"dle situace a VPR"_x000d_
 "plocha rezu "0,30 = 0,300 [A]_x000d_
 "délka ríms" 44 = 44,000 [B]_x000d_
 a*b = 13,200 [C]</t>
  </si>
  <si>
    <t>13,2*0,180 = 2,376 [A]</t>
  </si>
  <si>
    <t>podkladní beton pod zed s rímsou pro svodidla</t>
  </si>
  <si>
    <t>"dle situace a VPR"_x000d_
 "plocha rezu "2,05*0,15 = 0,308 [A]_x000d_
 "délka ríms "44 = 44,000 [B]_x000d_
 (a*b)*1,20"vcetne vyrovnávek a stupnu" = 16,262 [C]</t>
  </si>
  <si>
    <t>"dle situace a VPR"_x000d_
 "plocha rezu "1,8 = 1,800 [A]_x000d_
 "délka ríms "44 = 44,000 [B]_x000d_
 (a*b)*1,10"vcetne krajních klín" = 87,120 [C]_x000d_
 "u a nájezdu"</t>
  </si>
  <si>
    <t>58222</t>
  </si>
  <si>
    <t>DLÁŽDENÉ KRYTY Z DROBNÝCH KOSTEK DO LOŽE Z MC</t>
  </si>
  <si>
    <t xml:space="preserve">prechodové  rampy u ríms - kostky malé 100x100 do betonu a vyspárované MC</t>
  </si>
  <si>
    <t>"dle situace"_x000d_
 2,0*1,0*1 = 2,000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</si>
  <si>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</si>
  <si>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"dle situace a VPR"_x000d_
 "délka na rezu "0,150+0,150 = 0,300 [A]_x000d_
 "délka ríms "44 = 44,000 [B]_x000d_
 (a*b)*1,15 = 15,180 [C]</t>
  </si>
  <si>
    <t>"dle VPR"_x000d_
 "na délku ríms "44 = 44,000 [A]</t>
  </si>
  <si>
    <t>zábradelní svodidlo se svislou výplní</t>
  </si>
  <si>
    <t>"dle situace a VPR"_x000d_
 "na rímsy zdí" 1+44+1 = 46,000 [A]</t>
  </si>
  <si>
    <t>betonové silnicní obruby do betonového lože s bocní operou - standardní</t>
  </si>
  <si>
    <t>"dle situace"_x000d_
 "nábehy a prechody u ríms "1*(2+2+1) = 5,000 [A]</t>
  </si>
  <si>
    <t>931324</t>
  </si>
  <si>
    <t>TESNENÍ DILATAC SPAR ASF ZÁLIVKOU MODIFIK PRUR DO 400MM2</t>
  </si>
  <si>
    <t>zálivka spar v detailech
zálivka za horka dle CSN 14188 - typ N2</t>
  </si>
  <si>
    <t>dláždené odvodnovací skluzy u ríms a vyústení drenáží - plocha do 5m2 - opevnení kamenem tl. 200mm do beton lože min. 150mm</t>
  </si>
  <si>
    <t>"dle situace"_x000d_
 4 = 4,000 [A]</t>
  </si>
  <si>
    <t>"bourání ve výkopech:"_x000d_
 3 = 3,000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</si>
</sst>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SUMIFS(I8:I59,A8:A59,"SD")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SUMIFS(I9:I59,A9:A59,"P")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44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2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100.8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27</v>
      </c>
      <c r="E17" s="31" t="s">
        <v>41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8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 ht="57.6">
      <c r="A19" s="29" t="s">
        <v>34</v>
      </c>
      <c r="B19" s="36"/>
      <c r="C19" s="37"/>
      <c r="D19" s="37"/>
      <c r="E19" s="31" t="s">
        <v>43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40</v>
      </c>
      <c r="D20" s="29" t="s">
        <v>44</v>
      </c>
      <c r="E20" s="31" t="s">
        <v>45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115.2">
      <c r="A21" s="29" t="s">
        <v>30</v>
      </c>
      <c r="B21" s="36"/>
      <c r="C21" s="37"/>
      <c r="D21" s="37"/>
      <c r="E21" s="31" t="s">
        <v>46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33</v>
      </c>
      <c r="F22" s="37"/>
      <c r="G22" s="37"/>
      <c r="H22" s="37"/>
      <c r="I22" s="37"/>
      <c r="J22" s="38"/>
    </row>
    <row r="23" ht="57.6">
      <c r="A23" s="29" t="s">
        <v>34</v>
      </c>
      <c r="B23" s="36"/>
      <c r="C23" s="37"/>
      <c r="D23" s="37"/>
      <c r="E23" s="31" t="s">
        <v>43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40</v>
      </c>
      <c r="D24" s="29" t="s">
        <v>47</v>
      </c>
      <c r="E24" s="31" t="s">
        <v>45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86.4">
      <c r="A25" s="29" t="s">
        <v>30</v>
      </c>
      <c r="B25" s="36"/>
      <c r="C25" s="37"/>
      <c r="D25" s="37"/>
      <c r="E25" s="31" t="s">
        <v>48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39" t="s">
        <v>33</v>
      </c>
      <c r="F26" s="37"/>
      <c r="G26" s="37"/>
      <c r="H26" s="37"/>
      <c r="I26" s="37"/>
      <c r="J26" s="38"/>
    </row>
    <row r="27" ht="57.6">
      <c r="A27" s="29" t="s">
        <v>34</v>
      </c>
      <c r="B27" s="36"/>
      <c r="C27" s="37"/>
      <c r="D27" s="37"/>
      <c r="E27" s="31" t="s">
        <v>43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40</v>
      </c>
      <c r="D28" s="29" t="s">
        <v>49</v>
      </c>
      <c r="E28" s="31" t="s">
        <v>45</v>
      </c>
      <c r="F28" s="32" t="s">
        <v>29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86.4">
      <c r="A29" s="29" t="s">
        <v>30</v>
      </c>
      <c r="B29" s="36"/>
      <c r="C29" s="37"/>
      <c r="D29" s="37"/>
      <c r="E29" s="31" t="s">
        <v>50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39" t="s">
        <v>33</v>
      </c>
      <c r="F30" s="37"/>
      <c r="G30" s="37"/>
      <c r="H30" s="37"/>
      <c r="I30" s="37"/>
      <c r="J30" s="38"/>
    </row>
    <row r="31" ht="57.6">
      <c r="A31" s="29" t="s">
        <v>34</v>
      </c>
      <c r="B31" s="36"/>
      <c r="C31" s="37"/>
      <c r="D31" s="37"/>
      <c r="E31" s="31" t="s">
        <v>43</v>
      </c>
      <c r="F31" s="37"/>
      <c r="G31" s="37"/>
      <c r="H31" s="37"/>
      <c r="I31" s="37"/>
      <c r="J31" s="38"/>
    </row>
    <row r="32">
      <c r="A32" s="29" t="s">
        <v>25</v>
      </c>
      <c r="B32" s="29">
        <v>7</v>
      </c>
      <c r="C32" s="30" t="s">
        <v>40</v>
      </c>
      <c r="D32" s="29" t="s">
        <v>51</v>
      </c>
      <c r="E32" s="31" t="s">
        <v>45</v>
      </c>
      <c r="F32" s="32" t="s">
        <v>29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144">
      <c r="A33" s="29" t="s">
        <v>30</v>
      </c>
      <c r="B33" s="36"/>
      <c r="C33" s="37"/>
      <c r="D33" s="37"/>
      <c r="E33" s="31" t="s">
        <v>52</v>
      </c>
      <c r="F33" s="37"/>
      <c r="G33" s="37"/>
      <c r="H33" s="37"/>
      <c r="I33" s="37"/>
      <c r="J33" s="38"/>
    </row>
    <row r="34">
      <c r="A34" s="29" t="s">
        <v>32</v>
      </c>
      <c r="B34" s="36"/>
      <c r="C34" s="37"/>
      <c r="D34" s="37"/>
      <c r="E34" s="39" t="s">
        <v>53</v>
      </c>
      <c r="F34" s="37"/>
      <c r="G34" s="37"/>
      <c r="H34" s="37"/>
      <c r="I34" s="37"/>
      <c r="J34" s="38"/>
    </row>
    <row r="35">
      <c r="A35" s="29" t="s">
        <v>34</v>
      </c>
      <c r="B35" s="36"/>
      <c r="C35" s="37"/>
      <c r="D35" s="37"/>
      <c r="E35" s="31" t="s">
        <v>54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55</v>
      </c>
      <c r="D36" s="29" t="s">
        <v>27</v>
      </c>
      <c r="E36" s="31" t="s">
        <v>56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29.6">
      <c r="A37" s="29" t="s">
        <v>30</v>
      </c>
      <c r="B37" s="36"/>
      <c r="C37" s="37"/>
      <c r="D37" s="37"/>
      <c r="E37" s="31" t="s">
        <v>57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33</v>
      </c>
      <c r="F38" s="37"/>
      <c r="G38" s="37"/>
      <c r="H38" s="37"/>
      <c r="I38" s="37"/>
      <c r="J38" s="38"/>
    </row>
    <row r="39">
      <c r="A39" s="29" t="s">
        <v>34</v>
      </c>
      <c r="B39" s="36"/>
      <c r="C39" s="37"/>
      <c r="D39" s="37"/>
      <c r="E39" s="31" t="s">
        <v>54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58</v>
      </c>
      <c r="D40" s="29" t="s">
        <v>27</v>
      </c>
      <c r="E40" s="31" t="s">
        <v>59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201.6">
      <c r="A41" s="29" t="s">
        <v>30</v>
      </c>
      <c r="B41" s="36"/>
      <c r="C41" s="37"/>
      <c r="D41" s="37"/>
      <c r="E41" s="31" t="s">
        <v>60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33</v>
      </c>
      <c r="F42" s="37"/>
      <c r="G42" s="37"/>
      <c r="H42" s="37"/>
      <c r="I42" s="37"/>
      <c r="J42" s="38"/>
    </row>
    <row r="43">
      <c r="A43" s="29" t="s">
        <v>34</v>
      </c>
      <c r="B43" s="36"/>
      <c r="C43" s="37"/>
      <c r="D43" s="37"/>
      <c r="E43" s="31" t="s">
        <v>54</v>
      </c>
      <c r="F43" s="37"/>
      <c r="G43" s="37"/>
      <c r="H43" s="37"/>
      <c r="I43" s="37"/>
      <c r="J43" s="38"/>
    </row>
    <row r="44">
      <c r="A44" s="29" t="s">
        <v>25</v>
      </c>
      <c r="B44" s="29">
        <v>10</v>
      </c>
      <c r="C44" s="30" t="s">
        <v>61</v>
      </c>
      <c r="D44" s="29" t="s">
        <v>27</v>
      </c>
      <c r="E44" s="31" t="s">
        <v>62</v>
      </c>
      <c r="F44" s="32" t="s">
        <v>29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100.8">
      <c r="A45" s="29" t="s">
        <v>30</v>
      </c>
      <c r="B45" s="36"/>
      <c r="C45" s="37"/>
      <c r="D45" s="37"/>
      <c r="E45" s="31" t="s">
        <v>63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33</v>
      </c>
      <c r="F46" s="37"/>
      <c r="G46" s="37"/>
      <c r="H46" s="37"/>
      <c r="I46" s="37"/>
      <c r="J46" s="38"/>
    </row>
    <row r="47" ht="72">
      <c r="A47" s="29" t="s">
        <v>34</v>
      </c>
      <c r="B47" s="36"/>
      <c r="C47" s="37"/>
      <c r="D47" s="37"/>
      <c r="E47" s="31" t="s">
        <v>64</v>
      </c>
      <c r="F47" s="37"/>
      <c r="G47" s="37"/>
      <c r="H47" s="37"/>
      <c r="I47" s="37"/>
      <c r="J47" s="38"/>
    </row>
    <row r="48">
      <c r="A48" s="29" t="s">
        <v>25</v>
      </c>
      <c r="B48" s="29">
        <v>11</v>
      </c>
      <c r="C48" s="30" t="s">
        <v>65</v>
      </c>
      <c r="D48" s="29" t="s">
        <v>27</v>
      </c>
      <c r="E48" s="31" t="s">
        <v>66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57.6">
      <c r="A49" s="29" t="s">
        <v>30</v>
      </c>
      <c r="B49" s="36"/>
      <c r="C49" s="37"/>
      <c r="D49" s="37"/>
      <c r="E49" s="31" t="s">
        <v>67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33</v>
      </c>
      <c r="F50" s="37"/>
      <c r="G50" s="37"/>
      <c r="H50" s="37"/>
      <c r="I50" s="37"/>
      <c r="J50" s="38"/>
    </row>
    <row r="51" ht="57.6">
      <c r="A51" s="29" t="s">
        <v>34</v>
      </c>
      <c r="B51" s="36"/>
      <c r="C51" s="37"/>
      <c r="D51" s="37"/>
      <c r="E51" s="31" t="s">
        <v>43</v>
      </c>
      <c r="F51" s="37"/>
      <c r="G51" s="37"/>
      <c r="H51" s="37"/>
      <c r="I51" s="37"/>
      <c r="J51" s="38"/>
    </row>
    <row r="52">
      <c r="A52" s="29" t="s">
        <v>25</v>
      </c>
      <c r="B52" s="29">
        <v>12</v>
      </c>
      <c r="C52" s="30" t="s">
        <v>68</v>
      </c>
      <c r="D52" s="29" t="s">
        <v>27</v>
      </c>
      <c r="E52" s="31" t="s">
        <v>69</v>
      </c>
      <c r="F52" s="32" t="s">
        <v>70</v>
      </c>
      <c r="G52" s="33">
        <v>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57.6">
      <c r="A53" s="29" t="s">
        <v>30</v>
      </c>
      <c r="B53" s="36"/>
      <c r="C53" s="37"/>
      <c r="D53" s="37"/>
      <c r="E53" s="31" t="s">
        <v>71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72</v>
      </c>
      <c r="F54" s="37"/>
      <c r="G54" s="37"/>
      <c r="H54" s="37"/>
      <c r="I54" s="37"/>
      <c r="J54" s="38"/>
    </row>
    <row r="55" ht="100.8">
      <c r="A55" s="29" t="s">
        <v>34</v>
      </c>
      <c r="B55" s="36"/>
      <c r="C55" s="37"/>
      <c r="D55" s="37"/>
      <c r="E55" s="31" t="s">
        <v>73</v>
      </c>
      <c r="F55" s="37"/>
      <c r="G55" s="37"/>
      <c r="H55" s="37"/>
      <c r="I55" s="37"/>
      <c r="J55" s="38"/>
    </row>
    <row r="56">
      <c r="A56" s="29" t="s">
        <v>25</v>
      </c>
      <c r="B56" s="29">
        <v>13</v>
      </c>
      <c r="C56" s="30" t="s">
        <v>74</v>
      </c>
      <c r="D56" s="29" t="s">
        <v>27</v>
      </c>
      <c r="E56" s="31" t="s">
        <v>75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187.2">
      <c r="A57" s="29" t="s">
        <v>30</v>
      </c>
      <c r="B57" s="36"/>
      <c r="C57" s="37"/>
      <c r="D57" s="37"/>
      <c r="E57" s="31" t="s">
        <v>76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33</v>
      </c>
      <c r="F58" s="37"/>
      <c r="G58" s="37"/>
      <c r="H58" s="37"/>
      <c r="I58" s="37"/>
      <c r="J58" s="38"/>
    </row>
    <row r="59" ht="57.6">
      <c r="A59" s="29" t="s">
        <v>34</v>
      </c>
      <c r="B59" s="40"/>
      <c r="C59" s="41"/>
      <c r="D59" s="41"/>
      <c r="E59" s="31" t="s">
        <v>77</v>
      </c>
      <c r="F59" s="41"/>
      <c r="G59" s="41"/>
      <c r="H59" s="41"/>
      <c r="I59" s="41"/>
      <c r="J59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730</v>
      </c>
      <c r="I3" s="16">
        <f>SUMIFS(I8:I93,A8:A93,"SD")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730</v>
      </c>
      <c r="D4" s="13"/>
      <c r="E4" s="14" t="s">
        <v>731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57.234000000000002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732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27.183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733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SUMIFS(I18:I49,A18:A49,"P")</f>
        <v>0</v>
      </c>
      <c r="J17" s="28"/>
    </row>
    <row r="18" ht="28.8">
      <c r="A18" s="29" t="s">
        <v>25</v>
      </c>
      <c r="B18" s="29">
        <v>3</v>
      </c>
      <c r="C18" s="30" t="s">
        <v>577</v>
      </c>
      <c r="D18" s="29" t="s">
        <v>27</v>
      </c>
      <c r="E18" s="31" t="s">
        <v>578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2">
      <c r="A19" s="29" t="s">
        <v>30</v>
      </c>
      <c r="B19" s="36"/>
      <c r="C19" s="37"/>
      <c r="D19" s="37"/>
      <c r="E19" s="31" t="s">
        <v>612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642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9.048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734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2.8500000000000001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668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167</v>
      </c>
      <c r="D30" s="29" t="s">
        <v>27</v>
      </c>
      <c r="E30" s="31" t="s">
        <v>168</v>
      </c>
      <c r="F30" s="32" t="s">
        <v>111</v>
      </c>
      <c r="G30" s="33">
        <v>21.074999999999999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735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670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646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179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182</v>
      </c>
      <c r="D38" s="29" t="s">
        <v>27</v>
      </c>
      <c r="E38" s="31" t="s">
        <v>183</v>
      </c>
      <c r="F38" s="32" t="s">
        <v>111</v>
      </c>
      <c r="G38" s="33">
        <v>2.0899999999999999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30</v>
      </c>
      <c r="B39" s="36"/>
      <c r="C39" s="37"/>
      <c r="D39" s="37"/>
      <c r="E39" s="31" t="s">
        <v>592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736</v>
      </c>
      <c r="F40" s="37"/>
      <c r="G40" s="37"/>
      <c r="H40" s="37"/>
      <c r="I40" s="37"/>
      <c r="J40" s="38"/>
    </row>
    <row r="41" ht="331.2">
      <c r="A41" s="29" t="s">
        <v>34</v>
      </c>
      <c r="B41" s="36"/>
      <c r="C41" s="37"/>
      <c r="D41" s="37"/>
      <c r="E41" s="31" t="s">
        <v>186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194</v>
      </c>
      <c r="D42" s="29" t="s">
        <v>27</v>
      </c>
      <c r="E42" s="31" t="s">
        <v>195</v>
      </c>
      <c r="F42" s="32" t="s">
        <v>111</v>
      </c>
      <c r="G42" s="33">
        <v>15.558999999999999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594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737</v>
      </c>
      <c r="F44" s="37"/>
      <c r="G44" s="37"/>
      <c r="H44" s="37"/>
      <c r="I44" s="37"/>
      <c r="J44" s="38"/>
    </row>
    <row r="45" ht="302.4">
      <c r="A45" s="29" t="s">
        <v>34</v>
      </c>
      <c r="B45" s="36"/>
      <c r="C45" s="37"/>
      <c r="D45" s="37"/>
      <c r="E45" s="31" t="s">
        <v>198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199</v>
      </c>
      <c r="D46" s="29" t="s">
        <v>27</v>
      </c>
      <c r="E46" s="31" t="s">
        <v>200</v>
      </c>
      <c r="F46" s="32" t="s">
        <v>111</v>
      </c>
      <c r="G46" s="33">
        <v>12.956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86.4">
      <c r="A47" s="29" t="s">
        <v>30</v>
      </c>
      <c r="B47" s="36"/>
      <c r="C47" s="37"/>
      <c r="D47" s="37"/>
      <c r="E47" s="31" t="s">
        <v>596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672</v>
      </c>
      <c r="F48" s="37"/>
      <c r="G48" s="37"/>
      <c r="H48" s="37"/>
      <c r="I48" s="37"/>
      <c r="J48" s="38"/>
    </row>
    <row r="49" ht="388.8">
      <c r="A49" s="29" t="s">
        <v>34</v>
      </c>
      <c r="B49" s="36"/>
      <c r="C49" s="37"/>
      <c r="D49" s="37"/>
      <c r="E49" s="31" t="s">
        <v>598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51</v>
      </c>
      <c r="D50" s="26"/>
      <c r="E50" s="23" t="s">
        <v>264</v>
      </c>
      <c r="F50" s="26"/>
      <c r="G50" s="26"/>
      <c r="H50" s="26"/>
      <c r="I50" s="27">
        <f>SUMIFS(I51:I66,A51:A66,"P")</f>
        <v>0</v>
      </c>
      <c r="J50" s="28"/>
    </row>
    <row r="51">
      <c r="A51" s="29" t="s">
        <v>25</v>
      </c>
      <c r="B51" s="29">
        <v>11</v>
      </c>
      <c r="C51" s="30" t="s">
        <v>599</v>
      </c>
      <c r="D51" s="29" t="s">
        <v>27</v>
      </c>
      <c r="E51" s="31" t="s">
        <v>600</v>
      </c>
      <c r="F51" s="32" t="s">
        <v>111</v>
      </c>
      <c r="G51" s="33">
        <v>1.1160000000000001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601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717</v>
      </c>
      <c r="F53" s="37"/>
      <c r="G53" s="37"/>
      <c r="H53" s="37"/>
      <c r="I53" s="37"/>
      <c r="J53" s="38"/>
    </row>
    <row r="54" ht="409.5">
      <c r="A54" s="29" t="s">
        <v>34</v>
      </c>
      <c r="B54" s="36"/>
      <c r="C54" s="37"/>
      <c r="D54" s="37"/>
      <c r="E54" s="31" t="s">
        <v>603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265</v>
      </c>
      <c r="D55" s="29" t="s">
        <v>27</v>
      </c>
      <c r="E55" s="31" t="s">
        <v>266</v>
      </c>
      <c r="F55" s="32" t="s">
        <v>111</v>
      </c>
      <c r="G55" s="33">
        <v>5.1120000000000001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604</v>
      </c>
      <c r="F56" s="37"/>
      <c r="G56" s="37"/>
      <c r="H56" s="37"/>
      <c r="I56" s="37"/>
      <c r="J56" s="38"/>
    </row>
    <row r="57" ht="57.6">
      <c r="A57" s="29" t="s">
        <v>32</v>
      </c>
      <c r="B57" s="36"/>
      <c r="C57" s="37"/>
      <c r="D57" s="37"/>
      <c r="E57" s="39" t="s">
        <v>738</v>
      </c>
      <c r="F57" s="37"/>
      <c r="G57" s="37"/>
      <c r="H57" s="37"/>
      <c r="I57" s="37"/>
      <c r="J57" s="38"/>
    </row>
    <row r="58" ht="57.6">
      <c r="A58" s="29" t="s">
        <v>34</v>
      </c>
      <c r="B58" s="36"/>
      <c r="C58" s="37"/>
      <c r="D58" s="37"/>
      <c r="E58" s="31" t="s">
        <v>269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270</v>
      </c>
      <c r="D59" s="29" t="s">
        <v>27</v>
      </c>
      <c r="E59" s="31" t="s">
        <v>271</v>
      </c>
      <c r="F59" s="32" t="s">
        <v>111</v>
      </c>
      <c r="G59" s="33">
        <v>6.7859999999999996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30</v>
      </c>
      <c r="B60" s="36"/>
      <c r="C60" s="37"/>
      <c r="D60" s="37"/>
      <c r="E60" s="31" t="s">
        <v>649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739</v>
      </c>
      <c r="F61" s="37"/>
      <c r="G61" s="37"/>
      <c r="H61" s="37"/>
      <c r="I61" s="37"/>
      <c r="J61" s="38"/>
    </row>
    <row r="62" ht="129.6">
      <c r="A62" s="29" t="s">
        <v>34</v>
      </c>
      <c r="B62" s="36"/>
      <c r="C62" s="37"/>
      <c r="D62" s="37"/>
      <c r="E62" s="31" t="s">
        <v>274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280</v>
      </c>
      <c r="D63" s="29" t="s">
        <v>27</v>
      </c>
      <c r="E63" s="31" t="s">
        <v>281</v>
      </c>
      <c r="F63" s="32" t="s">
        <v>111</v>
      </c>
      <c r="G63" s="33">
        <v>2.375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551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740</v>
      </c>
      <c r="F65" s="37"/>
      <c r="G65" s="37"/>
      <c r="H65" s="37"/>
      <c r="I65" s="37"/>
      <c r="J65" s="38"/>
    </row>
    <row r="66" ht="403.2">
      <c r="A66" s="29" t="s">
        <v>34</v>
      </c>
      <c r="B66" s="36"/>
      <c r="C66" s="37"/>
      <c r="D66" s="37"/>
      <c r="E66" s="31" t="s">
        <v>553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285</v>
      </c>
      <c r="D67" s="26"/>
      <c r="E67" s="23" t="s">
        <v>286</v>
      </c>
      <c r="F67" s="26"/>
      <c r="G67" s="26"/>
      <c r="H67" s="26"/>
      <c r="I67" s="27">
        <f>SUMIFS(I68:I75,A68:A75,"P")</f>
        <v>0</v>
      </c>
      <c r="J67" s="28"/>
    </row>
    <row r="68">
      <c r="A68" s="29" t="s">
        <v>25</v>
      </c>
      <c r="B68" s="29">
        <v>15</v>
      </c>
      <c r="C68" s="30" t="s">
        <v>608</v>
      </c>
      <c r="D68" s="29" t="s">
        <v>27</v>
      </c>
      <c r="E68" s="31" t="s">
        <v>609</v>
      </c>
      <c r="F68" s="32" t="s">
        <v>99</v>
      </c>
      <c r="G68" s="33">
        <v>19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30</v>
      </c>
      <c r="B69" s="36"/>
      <c r="C69" s="37"/>
      <c r="D69" s="37"/>
      <c r="E69" s="31" t="s">
        <v>610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677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291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292</v>
      </c>
      <c r="D72" s="29" t="s">
        <v>27</v>
      </c>
      <c r="E72" s="31" t="s">
        <v>293</v>
      </c>
      <c r="F72" s="32" t="s">
        <v>99</v>
      </c>
      <c r="G72" s="33">
        <v>19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72">
      <c r="A73" s="29" t="s">
        <v>30</v>
      </c>
      <c r="B73" s="36"/>
      <c r="C73" s="37"/>
      <c r="D73" s="37"/>
      <c r="E73" s="31" t="s">
        <v>612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678</v>
      </c>
      <c r="F74" s="37"/>
      <c r="G74" s="37"/>
      <c r="H74" s="37"/>
      <c r="I74" s="37"/>
      <c r="J74" s="38"/>
    </row>
    <row r="75" ht="144">
      <c r="A75" s="29" t="s">
        <v>34</v>
      </c>
      <c r="B75" s="36"/>
      <c r="C75" s="37"/>
      <c r="D75" s="37"/>
      <c r="E75" s="31" t="s">
        <v>296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371</v>
      </c>
      <c r="D76" s="26"/>
      <c r="E76" s="23" t="s">
        <v>372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25</v>
      </c>
      <c r="B77" s="29">
        <v>17</v>
      </c>
      <c r="C77" s="30" t="s">
        <v>614</v>
      </c>
      <c r="D77" s="29" t="s">
        <v>27</v>
      </c>
      <c r="E77" s="31" t="s">
        <v>615</v>
      </c>
      <c r="F77" s="32" t="s">
        <v>111</v>
      </c>
      <c r="G77" s="33">
        <v>3.3580000000000001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616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679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603</v>
      </c>
      <c r="F80" s="37"/>
      <c r="G80" s="37"/>
      <c r="H80" s="37"/>
      <c r="I80" s="37"/>
      <c r="J80" s="38"/>
    </row>
    <row r="81">
      <c r="A81" s="23" t="s">
        <v>22</v>
      </c>
      <c r="B81" s="24"/>
      <c r="C81" s="25" t="s">
        <v>395</v>
      </c>
      <c r="D81" s="26"/>
      <c r="E81" s="23" t="s">
        <v>396</v>
      </c>
      <c r="F81" s="26"/>
      <c r="G81" s="26"/>
      <c r="H81" s="26"/>
      <c r="I81" s="27">
        <f>SUMIFS(I82:I93,A82:A93,"P")</f>
        <v>0</v>
      </c>
      <c r="J81" s="28"/>
    </row>
    <row r="82">
      <c r="A82" s="29" t="s">
        <v>25</v>
      </c>
      <c r="B82" s="29">
        <v>18</v>
      </c>
      <c r="C82" s="30" t="s">
        <v>655</v>
      </c>
      <c r="D82" s="29" t="s">
        <v>27</v>
      </c>
      <c r="E82" s="31" t="s">
        <v>656</v>
      </c>
      <c r="F82" s="32" t="s">
        <v>130</v>
      </c>
      <c r="G82" s="33">
        <v>9.5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657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637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473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511</v>
      </c>
      <c r="D86" s="29" t="s">
        <v>27</v>
      </c>
      <c r="E86" s="31" t="s">
        <v>512</v>
      </c>
      <c r="F86" s="32" t="s">
        <v>111</v>
      </c>
      <c r="G86" s="33">
        <v>9.0250000000000004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683</v>
      </c>
      <c r="F87" s="37"/>
      <c r="G87" s="37"/>
      <c r="H87" s="37"/>
      <c r="I87" s="37"/>
      <c r="J87" s="38"/>
    </row>
    <row r="88" ht="43.2">
      <c r="A88" s="29" t="s">
        <v>32</v>
      </c>
      <c r="B88" s="36"/>
      <c r="C88" s="37"/>
      <c r="D88" s="37"/>
      <c r="E88" s="39" t="s">
        <v>741</v>
      </c>
      <c r="F88" s="37"/>
      <c r="G88" s="37"/>
      <c r="H88" s="37"/>
      <c r="I88" s="37"/>
      <c r="J88" s="38"/>
    </row>
    <row r="89" ht="172.8">
      <c r="A89" s="29" t="s">
        <v>34</v>
      </c>
      <c r="B89" s="36"/>
      <c r="C89" s="37"/>
      <c r="D89" s="37"/>
      <c r="E89" s="31" t="s">
        <v>506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660</v>
      </c>
      <c r="D90" s="29" t="s">
        <v>27</v>
      </c>
      <c r="E90" s="31" t="s">
        <v>661</v>
      </c>
      <c r="F90" s="32" t="s">
        <v>130</v>
      </c>
      <c r="G90" s="33">
        <v>7.7000000000000002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30</v>
      </c>
      <c r="B91" s="36"/>
      <c r="C91" s="37"/>
      <c r="D91" s="37"/>
      <c r="E91" s="31" t="s">
        <v>636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742</v>
      </c>
      <c r="F92" s="37"/>
      <c r="G92" s="37"/>
      <c r="H92" s="37"/>
      <c r="I92" s="37"/>
      <c r="J92" s="38"/>
    </row>
    <row r="93" ht="158.4">
      <c r="A93" s="29" t="s">
        <v>34</v>
      </c>
      <c r="B93" s="40"/>
      <c r="C93" s="41"/>
      <c r="D93" s="41"/>
      <c r="E93" s="31" t="s">
        <v>518</v>
      </c>
      <c r="F93" s="41"/>
      <c r="G93" s="41"/>
      <c r="H93" s="41"/>
      <c r="I93" s="41"/>
      <c r="J9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743</v>
      </c>
      <c r="I3" s="16">
        <f>SUMIFS(I8:I81,A8:A81,"SD")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743</v>
      </c>
      <c r="D4" s="13"/>
      <c r="E4" s="14" t="s">
        <v>744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18.042000000000002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745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0.95999999999999996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746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6.4080000000000004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531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747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533</v>
      </c>
      <c r="D22" s="29" t="s">
        <v>27</v>
      </c>
      <c r="E22" s="31" t="s">
        <v>534</v>
      </c>
      <c r="F22" s="32" t="s">
        <v>130</v>
      </c>
      <c r="G22" s="33">
        <v>8.0999999999999996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535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748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166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167</v>
      </c>
      <c r="D26" s="29" t="s">
        <v>27</v>
      </c>
      <c r="E26" s="31" t="s">
        <v>168</v>
      </c>
      <c r="F26" s="32" t="s">
        <v>111</v>
      </c>
      <c r="G26" s="33">
        <v>1.0629999999999999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749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170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49</v>
      </c>
      <c r="D30" s="26"/>
      <c r="E30" s="23" t="s">
        <v>248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25</v>
      </c>
      <c r="B31" s="29">
        <v>6</v>
      </c>
      <c r="C31" s="30" t="s">
        <v>538</v>
      </c>
      <c r="D31" s="29" t="s">
        <v>27</v>
      </c>
      <c r="E31" s="31" t="s">
        <v>539</v>
      </c>
      <c r="F31" s="32" t="s">
        <v>540</v>
      </c>
      <c r="G31" s="33">
        <v>24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541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542</v>
      </c>
      <c r="F33" s="37"/>
      <c r="G33" s="37"/>
      <c r="H33" s="37"/>
      <c r="I33" s="37"/>
      <c r="J33" s="38"/>
    </row>
    <row r="34" ht="43.2">
      <c r="A34" s="29" t="s">
        <v>34</v>
      </c>
      <c r="B34" s="36"/>
      <c r="C34" s="37"/>
      <c r="D34" s="37"/>
      <c r="E34" s="31" t="s">
        <v>543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249</v>
      </c>
      <c r="D35" s="29" t="s">
        <v>27</v>
      </c>
      <c r="E35" s="31" t="s">
        <v>250</v>
      </c>
      <c r="F35" s="32" t="s">
        <v>111</v>
      </c>
      <c r="G35" s="33">
        <v>0.38400000000000001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544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750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253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254</v>
      </c>
      <c r="D39" s="29" t="s">
        <v>27</v>
      </c>
      <c r="E39" s="31" t="s">
        <v>255</v>
      </c>
      <c r="F39" s="32" t="s">
        <v>82</v>
      </c>
      <c r="G39" s="33">
        <v>0.058000000000000003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751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258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51</v>
      </c>
      <c r="D43" s="26"/>
      <c r="E43" s="23" t="s">
        <v>264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25</v>
      </c>
      <c r="B44" s="29">
        <v>9</v>
      </c>
      <c r="C44" s="30" t="s">
        <v>265</v>
      </c>
      <c r="D44" s="29" t="s">
        <v>27</v>
      </c>
      <c r="E44" s="31" t="s">
        <v>266</v>
      </c>
      <c r="F44" s="32" t="s">
        <v>111</v>
      </c>
      <c r="G44" s="33">
        <v>1.6020000000000001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604</v>
      </c>
      <c r="F45" s="37"/>
      <c r="G45" s="37"/>
      <c r="H45" s="37"/>
      <c r="I45" s="37"/>
      <c r="J45" s="38"/>
    </row>
    <row r="46" ht="28.8">
      <c r="A46" s="29" t="s">
        <v>32</v>
      </c>
      <c r="B46" s="36"/>
      <c r="C46" s="37"/>
      <c r="D46" s="37"/>
      <c r="E46" s="39" t="s">
        <v>752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269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270</v>
      </c>
      <c r="D48" s="29" t="s">
        <v>27</v>
      </c>
      <c r="E48" s="31" t="s">
        <v>271</v>
      </c>
      <c r="F48" s="32" t="s">
        <v>111</v>
      </c>
      <c r="G48" s="33">
        <v>4.806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30</v>
      </c>
      <c r="B49" s="36"/>
      <c r="C49" s="37"/>
      <c r="D49" s="37"/>
      <c r="E49" s="31" t="s">
        <v>649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753</v>
      </c>
      <c r="F50" s="37"/>
      <c r="G50" s="37"/>
      <c r="H50" s="37"/>
      <c r="I50" s="37"/>
      <c r="J50" s="38"/>
    </row>
    <row r="51" ht="129.6">
      <c r="A51" s="29" t="s">
        <v>34</v>
      </c>
      <c r="B51" s="36"/>
      <c r="C51" s="37"/>
      <c r="D51" s="37"/>
      <c r="E51" s="31" t="s">
        <v>274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280</v>
      </c>
      <c r="D52" s="29" t="s">
        <v>27</v>
      </c>
      <c r="E52" s="31" t="s">
        <v>281</v>
      </c>
      <c r="F52" s="32" t="s">
        <v>111</v>
      </c>
      <c r="G52" s="33">
        <v>1.0629999999999999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551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754</v>
      </c>
      <c r="F54" s="37"/>
      <c r="G54" s="37"/>
      <c r="H54" s="37"/>
      <c r="I54" s="37"/>
      <c r="J54" s="38"/>
    </row>
    <row r="55" ht="403.2">
      <c r="A55" s="29" t="s">
        <v>34</v>
      </c>
      <c r="B55" s="36"/>
      <c r="C55" s="37"/>
      <c r="D55" s="37"/>
      <c r="E55" s="31" t="s">
        <v>553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355</v>
      </c>
      <c r="D56" s="26"/>
      <c r="E56" s="23" t="s">
        <v>356</v>
      </c>
      <c r="F56" s="26"/>
      <c r="G56" s="26"/>
      <c r="H56" s="26"/>
      <c r="I56" s="27">
        <f>SUMIFS(I57:I64,A57:A64,"P")</f>
        <v>0</v>
      </c>
      <c r="J56" s="28"/>
    </row>
    <row r="57" ht="28.8">
      <c r="A57" s="29" t="s">
        <v>25</v>
      </c>
      <c r="B57" s="29">
        <v>12</v>
      </c>
      <c r="C57" s="30" t="s">
        <v>554</v>
      </c>
      <c r="D57" s="29" t="s">
        <v>27</v>
      </c>
      <c r="E57" s="31" t="s">
        <v>555</v>
      </c>
      <c r="F57" s="32" t="s">
        <v>99</v>
      </c>
      <c r="G57" s="33">
        <v>9.8499999999999996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755</v>
      </c>
      <c r="F59" s="37"/>
      <c r="G59" s="37"/>
      <c r="H59" s="37"/>
      <c r="I59" s="37"/>
      <c r="J59" s="38"/>
    </row>
    <row r="60" ht="86.4">
      <c r="A60" s="29" t="s">
        <v>34</v>
      </c>
      <c r="B60" s="36"/>
      <c r="C60" s="37"/>
      <c r="D60" s="37"/>
      <c r="E60" s="31" t="s">
        <v>361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362</v>
      </c>
      <c r="D61" s="29" t="s">
        <v>27</v>
      </c>
      <c r="E61" s="31" t="s">
        <v>363</v>
      </c>
      <c r="F61" s="32" t="s">
        <v>99</v>
      </c>
      <c r="G61" s="33">
        <v>17.547999999999998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129.6">
      <c r="A63" s="29" t="s">
        <v>32</v>
      </c>
      <c r="B63" s="36"/>
      <c r="C63" s="37"/>
      <c r="D63" s="37"/>
      <c r="E63" s="39" t="s">
        <v>756</v>
      </c>
      <c r="F63" s="37"/>
      <c r="G63" s="37"/>
      <c r="H63" s="37"/>
      <c r="I63" s="37"/>
      <c r="J63" s="38"/>
    </row>
    <row r="64" ht="86.4">
      <c r="A64" s="29" t="s">
        <v>34</v>
      </c>
      <c r="B64" s="36"/>
      <c r="C64" s="37"/>
      <c r="D64" s="37"/>
      <c r="E64" s="31" t="s">
        <v>361</v>
      </c>
      <c r="F64" s="37"/>
      <c r="G64" s="37"/>
      <c r="H64" s="37"/>
      <c r="I64" s="37"/>
      <c r="J64" s="38"/>
    </row>
    <row r="65">
      <c r="A65" s="23" t="s">
        <v>22</v>
      </c>
      <c r="B65" s="24"/>
      <c r="C65" s="25" t="s">
        <v>395</v>
      </c>
      <c r="D65" s="26"/>
      <c r="E65" s="23" t="s">
        <v>396</v>
      </c>
      <c r="F65" s="26"/>
      <c r="G65" s="26"/>
      <c r="H65" s="26"/>
      <c r="I65" s="27">
        <f>SUMIFS(I66:I81,A66:A81,"P")</f>
        <v>0</v>
      </c>
      <c r="J65" s="28"/>
    </row>
    <row r="66">
      <c r="A66" s="29" t="s">
        <v>25</v>
      </c>
      <c r="B66" s="29">
        <v>14</v>
      </c>
      <c r="C66" s="30" t="s">
        <v>562</v>
      </c>
      <c r="D66" s="29" t="s">
        <v>27</v>
      </c>
      <c r="E66" s="31" t="s">
        <v>563</v>
      </c>
      <c r="F66" s="32" t="s">
        <v>130</v>
      </c>
      <c r="G66" s="33">
        <v>6.4000000000000004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564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757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401</v>
      </c>
      <c r="F69" s="37"/>
      <c r="G69" s="37"/>
      <c r="H69" s="37"/>
      <c r="I69" s="37"/>
      <c r="J69" s="38"/>
    </row>
    <row r="70">
      <c r="A70" s="29" t="s">
        <v>25</v>
      </c>
      <c r="B70" s="29">
        <v>15</v>
      </c>
      <c r="C70" s="30" t="s">
        <v>498</v>
      </c>
      <c r="D70" s="29" t="s">
        <v>27</v>
      </c>
      <c r="E70" s="31" t="s">
        <v>499</v>
      </c>
      <c r="F70" s="32" t="s">
        <v>99</v>
      </c>
      <c r="G70" s="33">
        <v>17.547999999999998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129.6">
      <c r="A72" s="29" t="s">
        <v>32</v>
      </c>
      <c r="B72" s="36"/>
      <c r="C72" s="37"/>
      <c r="D72" s="37"/>
      <c r="E72" s="39" t="s">
        <v>756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495</v>
      </c>
      <c r="F73" s="37"/>
      <c r="G73" s="37"/>
      <c r="H73" s="37"/>
      <c r="I73" s="37"/>
      <c r="J73" s="38"/>
    </row>
    <row r="74">
      <c r="A74" s="29" t="s">
        <v>25</v>
      </c>
      <c r="B74" s="29">
        <v>16</v>
      </c>
      <c r="C74" s="30" t="s">
        <v>500</v>
      </c>
      <c r="D74" s="29" t="s">
        <v>27</v>
      </c>
      <c r="E74" s="31" t="s">
        <v>501</v>
      </c>
      <c r="F74" s="32" t="s">
        <v>99</v>
      </c>
      <c r="G74" s="33">
        <v>17.547999999999998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 ht="129.6">
      <c r="A76" s="29" t="s">
        <v>32</v>
      </c>
      <c r="B76" s="36"/>
      <c r="C76" s="37"/>
      <c r="D76" s="37"/>
      <c r="E76" s="39" t="s">
        <v>756</v>
      </c>
      <c r="F76" s="37"/>
      <c r="G76" s="37"/>
      <c r="H76" s="37"/>
      <c r="I76" s="37"/>
      <c r="J76" s="38"/>
    </row>
    <row r="77" ht="28.8">
      <c r="A77" s="29" t="s">
        <v>34</v>
      </c>
      <c r="B77" s="36"/>
      <c r="C77" s="37"/>
      <c r="D77" s="37"/>
      <c r="E77" s="31" t="s">
        <v>495</v>
      </c>
      <c r="F77" s="37"/>
      <c r="G77" s="37"/>
      <c r="H77" s="37"/>
      <c r="I77" s="37"/>
      <c r="J77" s="38"/>
    </row>
    <row r="78">
      <c r="A78" s="29" t="s">
        <v>25</v>
      </c>
      <c r="B78" s="29">
        <v>17</v>
      </c>
      <c r="C78" s="30" t="s">
        <v>511</v>
      </c>
      <c r="D78" s="29" t="s">
        <v>27</v>
      </c>
      <c r="E78" s="31" t="s">
        <v>512</v>
      </c>
      <c r="F78" s="32" t="s">
        <v>111</v>
      </c>
      <c r="G78" s="33">
        <v>0.38400000000000001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567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750</v>
      </c>
      <c r="F80" s="37"/>
      <c r="G80" s="37"/>
      <c r="H80" s="37"/>
      <c r="I80" s="37"/>
      <c r="J80" s="38"/>
    </row>
    <row r="81" ht="172.8">
      <c r="A81" s="29" t="s">
        <v>34</v>
      </c>
      <c r="B81" s="40"/>
      <c r="C81" s="41"/>
      <c r="D81" s="41"/>
      <c r="E81" s="31" t="s">
        <v>506</v>
      </c>
      <c r="F81" s="41"/>
      <c r="G81" s="41"/>
      <c r="H81" s="41"/>
      <c r="I81" s="41"/>
      <c r="J8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758</v>
      </c>
      <c r="I3" s="16">
        <f>SUMIFS(I8:I57,A8:A57,"SD")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758</v>
      </c>
      <c r="D4" s="13"/>
      <c r="E4" s="14" t="s">
        <v>759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760</v>
      </c>
      <c r="D9" s="29" t="s">
        <v>27</v>
      </c>
      <c r="E9" s="31" t="s">
        <v>761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762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763</v>
      </c>
      <c r="D13" s="29" t="s">
        <v>27</v>
      </c>
      <c r="E13" s="31" t="s">
        <v>764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765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766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767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395</v>
      </c>
      <c r="D17" s="26"/>
      <c r="E17" s="23" t="s">
        <v>396</v>
      </c>
      <c r="F17" s="26"/>
      <c r="G17" s="26"/>
      <c r="H17" s="26"/>
      <c r="I17" s="27">
        <f>SUMIFS(I18:I57,A18:A57,"P")</f>
        <v>0</v>
      </c>
      <c r="J17" s="28"/>
    </row>
    <row r="18" ht="28.8">
      <c r="A18" s="29" t="s">
        <v>25</v>
      </c>
      <c r="B18" s="29">
        <v>3</v>
      </c>
      <c r="C18" s="30" t="s">
        <v>768</v>
      </c>
      <c r="D18" s="29" t="s">
        <v>27</v>
      </c>
      <c r="E18" s="31" t="s">
        <v>769</v>
      </c>
      <c r="F18" s="32" t="s">
        <v>105</v>
      </c>
      <c r="G18" s="33">
        <v>100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770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771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772</v>
      </c>
      <c r="F21" s="37"/>
      <c r="G21" s="37"/>
      <c r="H21" s="37"/>
      <c r="I21" s="37"/>
      <c r="J21" s="38"/>
    </row>
    <row r="22" ht="28.8">
      <c r="A22" s="29" t="s">
        <v>25</v>
      </c>
      <c r="B22" s="29">
        <v>4</v>
      </c>
      <c r="C22" s="30" t="s">
        <v>432</v>
      </c>
      <c r="D22" s="29" t="s">
        <v>27</v>
      </c>
      <c r="E22" s="31" t="s">
        <v>433</v>
      </c>
      <c r="F22" s="32" t="s">
        <v>105</v>
      </c>
      <c r="G22" s="33">
        <v>100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773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774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436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775</v>
      </c>
      <c r="D26" s="29" t="s">
        <v>776</v>
      </c>
      <c r="E26" s="31" t="s">
        <v>777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778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779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780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781</v>
      </c>
      <c r="D30" s="29" t="s">
        <v>27</v>
      </c>
      <c r="E30" s="31" t="s">
        <v>782</v>
      </c>
      <c r="F30" s="32" t="s">
        <v>105</v>
      </c>
      <c r="G30" s="33">
        <v>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770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783</v>
      </c>
      <c r="F32" s="37"/>
      <c r="G32" s="37"/>
      <c r="H32" s="37"/>
      <c r="I32" s="37"/>
      <c r="J32" s="38"/>
    </row>
    <row r="33" ht="86.4">
      <c r="A33" s="29" t="s">
        <v>34</v>
      </c>
      <c r="B33" s="36"/>
      <c r="C33" s="37"/>
      <c r="D33" s="37"/>
      <c r="E33" s="31" t="s">
        <v>784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785</v>
      </c>
      <c r="D34" s="29" t="s">
        <v>27</v>
      </c>
      <c r="E34" s="31" t="s">
        <v>786</v>
      </c>
      <c r="F34" s="32" t="s">
        <v>105</v>
      </c>
      <c r="G34" s="33">
        <v>50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773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787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788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789</v>
      </c>
      <c r="D38" s="29" t="s">
        <v>776</v>
      </c>
      <c r="E38" s="31" t="s">
        <v>790</v>
      </c>
      <c r="F38" s="32" t="s">
        <v>29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778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791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780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792</v>
      </c>
      <c r="D42" s="29" t="s">
        <v>27</v>
      </c>
      <c r="E42" s="31" t="s">
        <v>793</v>
      </c>
      <c r="F42" s="32" t="s">
        <v>105</v>
      </c>
      <c r="G42" s="33">
        <v>20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770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794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795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796</v>
      </c>
      <c r="D46" s="29" t="s">
        <v>27</v>
      </c>
      <c r="E46" s="31" t="s">
        <v>797</v>
      </c>
      <c r="F46" s="32" t="s">
        <v>105</v>
      </c>
      <c r="G46" s="33">
        <v>20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773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798</v>
      </c>
      <c r="F48" s="37"/>
      <c r="G48" s="37"/>
      <c r="H48" s="37"/>
      <c r="I48" s="37"/>
      <c r="J48" s="38"/>
    </row>
    <row r="49" ht="72">
      <c r="A49" s="29" t="s">
        <v>34</v>
      </c>
      <c r="B49" s="36"/>
      <c r="C49" s="37"/>
      <c r="D49" s="37"/>
      <c r="E49" s="31" t="s">
        <v>788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799</v>
      </c>
      <c r="D50" s="29" t="s">
        <v>776</v>
      </c>
      <c r="E50" s="31" t="s">
        <v>800</v>
      </c>
      <c r="F50" s="32" t="s">
        <v>29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778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801</v>
      </c>
      <c r="F52" s="37"/>
      <c r="G52" s="37"/>
      <c r="H52" s="37"/>
      <c r="I52" s="37"/>
      <c r="J52" s="38"/>
    </row>
    <row r="53" ht="86.4">
      <c r="A53" s="29" t="s">
        <v>34</v>
      </c>
      <c r="B53" s="36"/>
      <c r="C53" s="37"/>
      <c r="D53" s="37"/>
      <c r="E53" s="31" t="s">
        <v>802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803</v>
      </c>
      <c r="D54" s="29" t="s">
        <v>27</v>
      </c>
      <c r="E54" s="31" t="s">
        <v>804</v>
      </c>
      <c r="F54" s="32" t="s">
        <v>99</v>
      </c>
      <c r="G54" s="33">
        <v>37500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805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806</v>
      </c>
      <c r="F56" s="37"/>
      <c r="G56" s="37"/>
      <c r="H56" s="37"/>
      <c r="I56" s="37"/>
      <c r="J56" s="38"/>
    </row>
    <row r="57" ht="28.8">
      <c r="A57" s="29" t="s">
        <v>34</v>
      </c>
      <c r="B57" s="40"/>
      <c r="C57" s="41"/>
      <c r="D57" s="41"/>
      <c r="E57" s="31" t="s">
        <v>495</v>
      </c>
      <c r="F57" s="41"/>
      <c r="G57" s="41"/>
      <c r="H57" s="41"/>
      <c r="I57" s="41"/>
      <c r="J5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807</v>
      </c>
      <c r="I3" s="16">
        <f>SUMIFS(I8:I296,A8:A296,"SD")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807</v>
      </c>
      <c r="D4" s="13"/>
      <c r="E4" s="14" t="s">
        <v>808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SUMIFS(I9:I43,A9:A43,"P")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687.15499999999997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809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810</v>
      </c>
      <c r="D13" s="29" t="s">
        <v>27</v>
      </c>
      <c r="E13" s="31" t="s">
        <v>811</v>
      </c>
      <c r="F13" s="32" t="s">
        <v>82</v>
      </c>
      <c r="G13" s="33">
        <v>349.81700000000001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812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27</v>
      </c>
      <c r="E17" s="31" t="s">
        <v>91</v>
      </c>
      <c r="F17" s="32" t="s">
        <v>82</v>
      </c>
      <c r="G17" s="33">
        <v>123.456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813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93</v>
      </c>
      <c r="D21" s="29" t="s">
        <v>27</v>
      </c>
      <c r="E21" s="31" t="s">
        <v>94</v>
      </c>
      <c r="F21" s="32" t="s">
        <v>82</v>
      </c>
      <c r="G21" s="33">
        <v>147.024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814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 ht="28.8">
      <c r="A25" s="29" t="s">
        <v>25</v>
      </c>
      <c r="B25" s="29">
        <v>5</v>
      </c>
      <c r="C25" s="30" t="s">
        <v>815</v>
      </c>
      <c r="D25" s="29" t="s">
        <v>27</v>
      </c>
      <c r="E25" s="31" t="s">
        <v>816</v>
      </c>
      <c r="F25" s="32" t="s">
        <v>82</v>
      </c>
      <c r="G25" s="33">
        <v>0.17199999999999999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817</v>
      </c>
      <c r="F27" s="37"/>
      <c r="G27" s="37"/>
      <c r="H27" s="37"/>
      <c r="I27" s="37"/>
      <c r="J27" s="38"/>
    </row>
    <row r="28" ht="158.4">
      <c r="A28" s="29" t="s">
        <v>34</v>
      </c>
      <c r="B28" s="36"/>
      <c r="C28" s="37"/>
      <c r="D28" s="37"/>
      <c r="E28" s="31" t="s">
        <v>89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26</v>
      </c>
      <c r="D29" s="29" t="s">
        <v>27</v>
      </c>
      <c r="E29" s="31" t="s">
        <v>28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818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53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35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819</v>
      </c>
      <c r="D33" s="29" t="s">
        <v>27</v>
      </c>
      <c r="E33" s="31" t="s">
        <v>820</v>
      </c>
      <c r="F33" s="32" t="s">
        <v>105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821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53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54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822</v>
      </c>
      <c r="D37" s="29" t="s">
        <v>27</v>
      </c>
      <c r="E37" s="31" t="s">
        <v>823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1" t="s">
        <v>824</v>
      </c>
      <c r="F38" s="37"/>
      <c r="G38" s="37"/>
      <c r="H38" s="37"/>
      <c r="I38" s="37"/>
      <c r="J38" s="38"/>
    </row>
    <row r="39" ht="57.6">
      <c r="A39" s="29" t="s">
        <v>34</v>
      </c>
      <c r="B39" s="36"/>
      <c r="C39" s="37"/>
      <c r="D39" s="37"/>
      <c r="E39" s="31" t="s">
        <v>43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825</v>
      </c>
      <c r="D40" s="29" t="s">
        <v>27</v>
      </c>
      <c r="E40" s="31" t="s">
        <v>826</v>
      </c>
      <c r="F40" s="32" t="s">
        <v>105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43" t="s">
        <v>27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53</v>
      </c>
      <c r="F42" s="37"/>
      <c r="G42" s="37"/>
      <c r="H42" s="37"/>
      <c r="I42" s="37"/>
      <c r="J42" s="38"/>
    </row>
    <row r="43" ht="72">
      <c r="A43" s="29" t="s">
        <v>34</v>
      </c>
      <c r="B43" s="36"/>
      <c r="C43" s="37"/>
      <c r="D43" s="37"/>
      <c r="E43" s="31" t="s">
        <v>827</v>
      </c>
      <c r="F43" s="37"/>
      <c r="G43" s="37"/>
      <c r="H43" s="37"/>
      <c r="I43" s="37"/>
      <c r="J43" s="38"/>
    </row>
    <row r="44">
      <c r="A44" s="23" t="s">
        <v>22</v>
      </c>
      <c r="B44" s="24"/>
      <c r="C44" s="25" t="s">
        <v>44</v>
      </c>
      <c r="D44" s="26"/>
      <c r="E44" s="23" t="s">
        <v>96</v>
      </c>
      <c r="F44" s="26"/>
      <c r="G44" s="26"/>
      <c r="H44" s="26"/>
      <c r="I44" s="27">
        <f>SUMIFS(I45:I84,A45:A84,"P")</f>
        <v>0</v>
      </c>
      <c r="J44" s="28"/>
    </row>
    <row r="45">
      <c r="A45" s="29" t="s">
        <v>25</v>
      </c>
      <c r="B45" s="29">
        <v>10</v>
      </c>
      <c r="C45" s="30" t="s">
        <v>828</v>
      </c>
      <c r="D45" s="29" t="s">
        <v>27</v>
      </c>
      <c r="E45" s="31" t="s">
        <v>829</v>
      </c>
      <c r="F45" s="32" t="s">
        <v>130</v>
      </c>
      <c r="G45" s="33">
        <v>15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830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831</v>
      </c>
      <c r="F47" s="37"/>
      <c r="G47" s="37"/>
      <c r="H47" s="37"/>
      <c r="I47" s="37"/>
      <c r="J47" s="38"/>
    </row>
    <row r="48" ht="115.2">
      <c r="A48" s="29" t="s">
        <v>34</v>
      </c>
      <c r="B48" s="36"/>
      <c r="C48" s="37"/>
      <c r="D48" s="37"/>
      <c r="E48" s="31" t="s">
        <v>832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833</v>
      </c>
      <c r="D49" s="29" t="s">
        <v>27</v>
      </c>
      <c r="E49" s="31" t="s">
        <v>834</v>
      </c>
      <c r="F49" s="32" t="s">
        <v>111</v>
      </c>
      <c r="G49" s="33">
        <v>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835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836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837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149</v>
      </c>
      <c r="D53" s="29" t="s">
        <v>27</v>
      </c>
      <c r="E53" s="31" t="s">
        <v>150</v>
      </c>
      <c r="F53" s="32" t="s">
        <v>111</v>
      </c>
      <c r="G53" s="33">
        <v>325.76600000000002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838</v>
      </c>
      <c r="F54" s="37"/>
      <c r="G54" s="37"/>
      <c r="H54" s="37"/>
      <c r="I54" s="37"/>
      <c r="J54" s="38"/>
    </row>
    <row r="55" ht="86.4">
      <c r="A55" s="29" t="s">
        <v>32</v>
      </c>
      <c r="B55" s="36"/>
      <c r="C55" s="37"/>
      <c r="D55" s="37"/>
      <c r="E55" s="39" t="s">
        <v>839</v>
      </c>
      <c r="F55" s="37"/>
      <c r="G55" s="37"/>
      <c r="H55" s="37"/>
      <c r="I55" s="37"/>
      <c r="J55" s="38"/>
    </row>
    <row r="56" ht="409.5">
      <c r="A56" s="29" t="s">
        <v>34</v>
      </c>
      <c r="B56" s="36"/>
      <c r="C56" s="37"/>
      <c r="D56" s="37"/>
      <c r="E56" s="31" t="s">
        <v>148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840</v>
      </c>
      <c r="D57" s="29" t="s">
        <v>27</v>
      </c>
      <c r="E57" s="31" t="s">
        <v>841</v>
      </c>
      <c r="F57" s="32" t="s">
        <v>111</v>
      </c>
      <c r="G57" s="33">
        <v>139.614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30</v>
      </c>
      <c r="B58" s="36"/>
      <c r="C58" s="37"/>
      <c r="D58" s="37"/>
      <c r="E58" s="31" t="s">
        <v>838</v>
      </c>
      <c r="F58" s="37"/>
      <c r="G58" s="37"/>
      <c r="H58" s="37"/>
      <c r="I58" s="37"/>
      <c r="J58" s="38"/>
    </row>
    <row r="59" ht="86.4">
      <c r="A59" s="29" t="s">
        <v>32</v>
      </c>
      <c r="B59" s="36"/>
      <c r="C59" s="37"/>
      <c r="D59" s="37"/>
      <c r="E59" s="39" t="s">
        <v>842</v>
      </c>
      <c r="F59" s="37"/>
      <c r="G59" s="37"/>
      <c r="H59" s="37"/>
      <c r="I59" s="37"/>
      <c r="J59" s="38"/>
    </row>
    <row r="60" ht="409.5">
      <c r="A60" s="29" t="s">
        <v>34</v>
      </c>
      <c r="B60" s="36"/>
      <c r="C60" s="37"/>
      <c r="D60" s="37"/>
      <c r="E60" s="31" t="s">
        <v>148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843</v>
      </c>
      <c r="D61" s="29" t="s">
        <v>27</v>
      </c>
      <c r="E61" s="31" t="s">
        <v>844</v>
      </c>
      <c r="F61" s="32" t="s">
        <v>111</v>
      </c>
      <c r="G61" s="33">
        <v>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845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846</v>
      </c>
      <c r="F63" s="37"/>
      <c r="G63" s="37"/>
      <c r="H63" s="37"/>
      <c r="I63" s="37"/>
      <c r="J63" s="38"/>
    </row>
    <row r="64" ht="374.4">
      <c r="A64" s="29" t="s">
        <v>34</v>
      </c>
      <c r="B64" s="36"/>
      <c r="C64" s="37"/>
      <c r="D64" s="37"/>
      <c r="E64" s="31" t="s">
        <v>847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848</v>
      </c>
      <c r="D65" s="29" t="s">
        <v>27</v>
      </c>
      <c r="E65" s="31" t="s">
        <v>849</v>
      </c>
      <c r="F65" s="32" t="s">
        <v>111</v>
      </c>
      <c r="G65" s="33">
        <v>7.5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850</v>
      </c>
      <c r="F66" s="37"/>
      <c r="G66" s="37"/>
      <c r="H66" s="37"/>
      <c r="I66" s="37"/>
      <c r="J66" s="38"/>
    </row>
    <row r="67" ht="43.2">
      <c r="A67" s="29" t="s">
        <v>32</v>
      </c>
      <c r="B67" s="36"/>
      <c r="C67" s="37"/>
      <c r="D67" s="37"/>
      <c r="E67" s="39" t="s">
        <v>851</v>
      </c>
      <c r="F67" s="37"/>
      <c r="G67" s="37"/>
      <c r="H67" s="37"/>
      <c r="I67" s="37"/>
      <c r="J67" s="38"/>
    </row>
    <row r="68" ht="86.4">
      <c r="A68" s="29" t="s">
        <v>34</v>
      </c>
      <c r="B68" s="36"/>
      <c r="C68" s="37"/>
      <c r="D68" s="37"/>
      <c r="E68" s="31" t="s">
        <v>852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175</v>
      </c>
      <c r="D69" s="29" t="s">
        <v>27</v>
      </c>
      <c r="E69" s="31" t="s">
        <v>176</v>
      </c>
      <c r="F69" s="32" t="s">
        <v>111</v>
      </c>
      <c r="G69" s="33">
        <v>4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853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846</v>
      </c>
      <c r="F71" s="37"/>
      <c r="G71" s="37"/>
      <c r="H71" s="37"/>
      <c r="I71" s="37"/>
      <c r="J71" s="38"/>
    </row>
    <row r="72" ht="216">
      <c r="A72" s="29" t="s">
        <v>34</v>
      </c>
      <c r="B72" s="36"/>
      <c r="C72" s="37"/>
      <c r="D72" s="37"/>
      <c r="E72" s="31" t="s">
        <v>854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182</v>
      </c>
      <c r="D73" s="29" t="s">
        <v>27</v>
      </c>
      <c r="E73" s="31" t="s">
        <v>183</v>
      </c>
      <c r="F73" s="32" t="s">
        <v>111</v>
      </c>
      <c r="G73" s="33">
        <v>87.625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855</v>
      </c>
      <c r="F74" s="37"/>
      <c r="G74" s="37"/>
      <c r="H74" s="37"/>
      <c r="I74" s="37"/>
      <c r="J74" s="38"/>
    </row>
    <row r="75" ht="100.8">
      <c r="A75" s="29" t="s">
        <v>32</v>
      </c>
      <c r="B75" s="36"/>
      <c r="C75" s="37"/>
      <c r="D75" s="37"/>
      <c r="E75" s="39" t="s">
        <v>856</v>
      </c>
      <c r="F75" s="37"/>
      <c r="G75" s="37"/>
      <c r="H75" s="37"/>
      <c r="I75" s="37"/>
      <c r="J75" s="38"/>
    </row>
    <row r="76" ht="345.6">
      <c r="A76" s="29" t="s">
        <v>34</v>
      </c>
      <c r="B76" s="36"/>
      <c r="C76" s="37"/>
      <c r="D76" s="37"/>
      <c r="E76" s="31" t="s">
        <v>857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858</v>
      </c>
      <c r="D77" s="29" t="s">
        <v>27</v>
      </c>
      <c r="E77" s="31" t="s">
        <v>859</v>
      </c>
      <c r="F77" s="32" t="s">
        <v>99</v>
      </c>
      <c r="G77" s="33">
        <v>16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860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861</v>
      </c>
      <c r="F79" s="37"/>
      <c r="G79" s="37"/>
      <c r="H79" s="37"/>
      <c r="I79" s="37"/>
      <c r="J79" s="38"/>
    </row>
    <row r="80" ht="43.2">
      <c r="A80" s="29" t="s">
        <v>34</v>
      </c>
      <c r="B80" s="36"/>
      <c r="C80" s="37"/>
      <c r="D80" s="37"/>
      <c r="E80" s="31" t="s">
        <v>862</v>
      </c>
      <c r="F80" s="37"/>
      <c r="G80" s="37"/>
      <c r="H80" s="37"/>
      <c r="I80" s="37"/>
      <c r="J80" s="38"/>
    </row>
    <row r="81">
      <c r="A81" s="29" t="s">
        <v>25</v>
      </c>
      <c r="B81" s="29">
        <v>19</v>
      </c>
      <c r="C81" s="30" t="s">
        <v>863</v>
      </c>
      <c r="D81" s="29" t="s">
        <v>27</v>
      </c>
      <c r="E81" s="31" t="s">
        <v>864</v>
      </c>
      <c r="F81" s="32" t="s">
        <v>99</v>
      </c>
      <c r="G81" s="33">
        <v>16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861</v>
      </c>
      <c r="F83" s="37"/>
      <c r="G83" s="37"/>
      <c r="H83" s="37"/>
      <c r="I83" s="37"/>
      <c r="J83" s="38"/>
    </row>
    <row r="84" ht="43.2">
      <c r="A84" s="29" t="s">
        <v>34</v>
      </c>
      <c r="B84" s="36"/>
      <c r="C84" s="37"/>
      <c r="D84" s="37"/>
      <c r="E84" s="31" t="s">
        <v>865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47</v>
      </c>
      <c r="D85" s="26"/>
      <c r="E85" s="23" t="s">
        <v>222</v>
      </c>
      <c r="F85" s="26"/>
      <c r="G85" s="26"/>
      <c r="H85" s="26"/>
      <c r="I85" s="27">
        <f>SUMIFS(I86:I125,A86:A125,"P")</f>
        <v>0</v>
      </c>
      <c r="J85" s="28"/>
    </row>
    <row r="86">
      <c r="A86" s="29" t="s">
        <v>25</v>
      </c>
      <c r="B86" s="29">
        <v>20</v>
      </c>
      <c r="C86" s="30" t="s">
        <v>866</v>
      </c>
      <c r="D86" s="29" t="s">
        <v>27</v>
      </c>
      <c r="E86" s="31" t="s">
        <v>867</v>
      </c>
      <c r="F86" s="32" t="s">
        <v>111</v>
      </c>
      <c r="G86" s="33">
        <v>2.2229999999999999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868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869</v>
      </c>
      <c r="F88" s="37"/>
      <c r="G88" s="37"/>
      <c r="H88" s="37"/>
      <c r="I88" s="37"/>
      <c r="J88" s="38"/>
    </row>
    <row r="89" ht="57.6">
      <c r="A89" s="29" t="s">
        <v>34</v>
      </c>
      <c r="B89" s="36"/>
      <c r="C89" s="37"/>
      <c r="D89" s="37"/>
      <c r="E89" s="31" t="s">
        <v>870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871</v>
      </c>
      <c r="D90" s="29" t="s">
        <v>27</v>
      </c>
      <c r="E90" s="31" t="s">
        <v>872</v>
      </c>
      <c r="F90" s="32" t="s">
        <v>111</v>
      </c>
      <c r="G90" s="33">
        <v>0.496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873</v>
      </c>
      <c r="F91" s="37"/>
      <c r="G91" s="37"/>
      <c r="H91" s="37"/>
      <c r="I91" s="37"/>
      <c r="J91" s="38"/>
    </row>
    <row r="92" ht="72">
      <c r="A92" s="29" t="s">
        <v>32</v>
      </c>
      <c r="B92" s="36"/>
      <c r="C92" s="37"/>
      <c r="D92" s="37"/>
      <c r="E92" s="39" t="s">
        <v>874</v>
      </c>
      <c r="F92" s="37"/>
      <c r="G92" s="37"/>
      <c r="H92" s="37"/>
      <c r="I92" s="37"/>
      <c r="J92" s="38"/>
    </row>
    <row r="93" ht="57.6">
      <c r="A93" s="29" t="s">
        <v>34</v>
      </c>
      <c r="B93" s="36"/>
      <c r="C93" s="37"/>
      <c r="D93" s="37"/>
      <c r="E93" s="31" t="s">
        <v>870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238</v>
      </c>
      <c r="D94" s="29" t="s">
        <v>27</v>
      </c>
      <c r="E94" s="31" t="s">
        <v>239</v>
      </c>
      <c r="F94" s="32" t="s">
        <v>99</v>
      </c>
      <c r="G94" s="33">
        <v>190.935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875</v>
      </c>
      <c r="F95" s="37"/>
      <c r="G95" s="37"/>
      <c r="H95" s="37"/>
      <c r="I95" s="37"/>
      <c r="J95" s="38"/>
    </row>
    <row r="96" ht="244.8">
      <c r="A96" s="29" t="s">
        <v>32</v>
      </c>
      <c r="B96" s="36"/>
      <c r="C96" s="37"/>
      <c r="D96" s="37"/>
      <c r="E96" s="39" t="s">
        <v>876</v>
      </c>
      <c r="F96" s="37"/>
      <c r="G96" s="37"/>
      <c r="H96" s="37"/>
      <c r="I96" s="37"/>
      <c r="J96" s="38"/>
    </row>
    <row r="97" ht="115.2">
      <c r="A97" s="29" t="s">
        <v>34</v>
      </c>
      <c r="B97" s="36"/>
      <c r="C97" s="37"/>
      <c r="D97" s="37"/>
      <c r="E97" s="31" t="s">
        <v>877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878</v>
      </c>
      <c r="D98" s="29" t="s">
        <v>27</v>
      </c>
      <c r="E98" s="31" t="s">
        <v>879</v>
      </c>
      <c r="F98" s="32" t="s">
        <v>82</v>
      </c>
      <c r="G98" s="33">
        <v>2.359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28.8">
      <c r="A99" s="29" t="s">
        <v>30</v>
      </c>
      <c r="B99" s="36"/>
      <c r="C99" s="37"/>
      <c r="D99" s="37"/>
      <c r="E99" s="31" t="s">
        <v>880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881</v>
      </c>
      <c r="F100" s="37"/>
      <c r="G100" s="37"/>
      <c r="H100" s="37"/>
      <c r="I100" s="37"/>
      <c r="J100" s="38"/>
    </row>
    <row r="101" ht="43.2">
      <c r="A101" s="29" t="s">
        <v>34</v>
      </c>
      <c r="B101" s="36"/>
      <c r="C101" s="37"/>
      <c r="D101" s="37"/>
      <c r="E101" s="31" t="s">
        <v>882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883</v>
      </c>
      <c r="D102" s="29" t="s">
        <v>27</v>
      </c>
      <c r="E102" s="31" t="s">
        <v>884</v>
      </c>
      <c r="F102" s="32" t="s">
        <v>99</v>
      </c>
      <c r="G102" s="33">
        <v>63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885</v>
      </c>
      <c r="F103" s="37"/>
      <c r="G103" s="37"/>
      <c r="H103" s="37"/>
      <c r="I103" s="37"/>
      <c r="J103" s="38"/>
    </row>
    <row r="104" ht="28.8">
      <c r="A104" s="29" t="s">
        <v>32</v>
      </c>
      <c r="B104" s="36"/>
      <c r="C104" s="37"/>
      <c r="D104" s="37"/>
      <c r="E104" s="39" t="s">
        <v>886</v>
      </c>
      <c r="F104" s="37"/>
      <c r="G104" s="37"/>
      <c r="H104" s="37"/>
      <c r="I104" s="37"/>
      <c r="J104" s="38"/>
    </row>
    <row r="105" ht="28.8">
      <c r="A105" s="29" t="s">
        <v>34</v>
      </c>
      <c r="B105" s="36"/>
      <c r="C105" s="37"/>
      <c r="D105" s="37"/>
      <c r="E105" s="31" t="s">
        <v>887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888</v>
      </c>
      <c r="D106" s="29" t="s">
        <v>27</v>
      </c>
      <c r="E106" s="31" t="s">
        <v>889</v>
      </c>
      <c r="F106" s="32" t="s">
        <v>130</v>
      </c>
      <c r="G106" s="33">
        <v>28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30</v>
      </c>
      <c r="B107" s="36"/>
      <c r="C107" s="37"/>
      <c r="D107" s="37"/>
      <c r="E107" s="31" t="s">
        <v>890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891</v>
      </c>
      <c r="F108" s="37"/>
      <c r="G108" s="37"/>
      <c r="H108" s="37"/>
      <c r="I108" s="37"/>
      <c r="J108" s="38"/>
    </row>
    <row r="109" ht="244.8">
      <c r="A109" s="29" t="s">
        <v>34</v>
      </c>
      <c r="B109" s="36"/>
      <c r="C109" s="37"/>
      <c r="D109" s="37"/>
      <c r="E109" s="31" t="s">
        <v>892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893</v>
      </c>
      <c r="D110" s="29" t="s">
        <v>27</v>
      </c>
      <c r="E110" s="31" t="s">
        <v>894</v>
      </c>
      <c r="F110" s="32" t="s">
        <v>130</v>
      </c>
      <c r="G110" s="33">
        <v>42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895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896</v>
      </c>
      <c r="F112" s="37"/>
      <c r="G112" s="37"/>
      <c r="H112" s="37"/>
      <c r="I112" s="37"/>
      <c r="J112" s="38"/>
    </row>
    <row r="113" ht="216">
      <c r="A113" s="29" t="s">
        <v>34</v>
      </c>
      <c r="B113" s="36"/>
      <c r="C113" s="37"/>
      <c r="D113" s="37"/>
      <c r="E113" s="31" t="s">
        <v>897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898</v>
      </c>
      <c r="D114" s="29" t="s">
        <v>27</v>
      </c>
      <c r="E114" s="31" t="s">
        <v>899</v>
      </c>
      <c r="F114" s="32" t="s">
        <v>111</v>
      </c>
      <c r="G114" s="33">
        <v>38.411999999999999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43.2">
      <c r="A115" s="29" t="s">
        <v>30</v>
      </c>
      <c r="B115" s="36"/>
      <c r="C115" s="37"/>
      <c r="D115" s="37"/>
      <c r="E115" s="31" t="s">
        <v>900</v>
      </c>
      <c r="F115" s="37"/>
      <c r="G115" s="37"/>
      <c r="H115" s="37"/>
      <c r="I115" s="37"/>
      <c r="J115" s="38"/>
    </row>
    <row r="116" ht="72">
      <c r="A116" s="29" t="s">
        <v>32</v>
      </c>
      <c r="B116" s="36"/>
      <c r="C116" s="37"/>
      <c r="D116" s="37"/>
      <c r="E116" s="39" t="s">
        <v>901</v>
      </c>
      <c r="F116" s="37"/>
      <c r="G116" s="37"/>
      <c r="H116" s="37"/>
      <c r="I116" s="37"/>
      <c r="J116" s="38"/>
    </row>
    <row r="117" ht="409.5">
      <c r="A117" s="29" t="s">
        <v>34</v>
      </c>
      <c r="B117" s="36"/>
      <c r="C117" s="37"/>
      <c r="D117" s="37"/>
      <c r="E117" s="31" t="s">
        <v>902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903</v>
      </c>
      <c r="D118" s="29" t="s">
        <v>27</v>
      </c>
      <c r="E118" s="31" t="s">
        <v>904</v>
      </c>
      <c r="F118" s="32" t="s">
        <v>82</v>
      </c>
      <c r="G118" s="33">
        <v>9.4100000000000001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28.8">
      <c r="A119" s="29" t="s">
        <v>30</v>
      </c>
      <c r="B119" s="36"/>
      <c r="C119" s="37"/>
      <c r="D119" s="37"/>
      <c r="E119" s="31" t="s">
        <v>905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906</v>
      </c>
      <c r="F120" s="37"/>
      <c r="G120" s="37"/>
      <c r="H120" s="37"/>
      <c r="I120" s="37"/>
      <c r="J120" s="38"/>
    </row>
    <row r="121" ht="302.4">
      <c r="A121" s="29" t="s">
        <v>34</v>
      </c>
      <c r="B121" s="36"/>
      <c r="C121" s="37"/>
      <c r="D121" s="37"/>
      <c r="E121" s="31" t="s">
        <v>907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908</v>
      </c>
      <c r="D122" s="29" t="s">
        <v>27</v>
      </c>
      <c r="E122" s="31" t="s">
        <v>909</v>
      </c>
      <c r="F122" s="32" t="s">
        <v>111</v>
      </c>
      <c r="G122" s="33">
        <v>1.978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910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911</v>
      </c>
      <c r="F124" s="37"/>
      <c r="G124" s="37"/>
      <c r="H124" s="37"/>
      <c r="I124" s="37"/>
      <c r="J124" s="38"/>
    </row>
    <row r="125" ht="100.8">
      <c r="A125" s="29" t="s">
        <v>34</v>
      </c>
      <c r="B125" s="36"/>
      <c r="C125" s="37"/>
      <c r="D125" s="37"/>
      <c r="E125" s="31" t="s">
        <v>912</v>
      </c>
      <c r="F125" s="37"/>
      <c r="G125" s="37"/>
      <c r="H125" s="37"/>
      <c r="I125" s="37"/>
      <c r="J125" s="38"/>
    </row>
    <row r="126">
      <c r="A126" s="23" t="s">
        <v>22</v>
      </c>
      <c r="B126" s="24"/>
      <c r="C126" s="25" t="s">
        <v>49</v>
      </c>
      <c r="D126" s="26"/>
      <c r="E126" s="23" t="s">
        <v>248</v>
      </c>
      <c r="F126" s="26"/>
      <c r="G126" s="26"/>
      <c r="H126" s="26"/>
      <c r="I126" s="27">
        <f>SUMIFS(I127:I154,A127:A154,"P")</f>
        <v>0</v>
      </c>
      <c r="J126" s="28"/>
    </row>
    <row r="127">
      <c r="A127" s="29" t="s">
        <v>25</v>
      </c>
      <c r="B127" s="29">
        <v>30</v>
      </c>
      <c r="C127" s="30" t="s">
        <v>538</v>
      </c>
      <c r="D127" s="29" t="s">
        <v>27</v>
      </c>
      <c r="E127" s="31" t="s">
        <v>539</v>
      </c>
      <c r="F127" s="32" t="s">
        <v>540</v>
      </c>
      <c r="G127" s="33">
        <v>64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3" t="s">
        <v>27</v>
      </c>
      <c r="F128" s="37"/>
      <c r="G128" s="37"/>
      <c r="H128" s="37"/>
      <c r="I128" s="37"/>
      <c r="J128" s="38"/>
    </row>
    <row r="129" ht="43.2">
      <c r="A129" s="29" t="s">
        <v>32</v>
      </c>
      <c r="B129" s="36"/>
      <c r="C129" s="37"/>
      <c r="D129" s="37"/>
      <c r="E129" s="39" t="s">
        <v>913</v>
      </c>
      <c r="F129" s="37"/>
      <c r="G129" s="37"/>
      <c r="H129" s="37"/>
      <c r="I129" s="37"/>
      <c r="J129" s="38"/>
    </row>
    <row r="130" ht="43.2">
      <c r="A130" s="29" t="s">
        <v>34</v>
      </c>
      <c r="B130" s="36"/>
      <c r="C130" s="37"/>
      <c r="D130" s="37"/>
      <c r="E130" s="31" t="s">
        <v>543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249</v>
      </c>
      <c r="D131" s="29" t="s">
        <v>27</v>
      </c>
      <c r="E131" s="31" t="s">
        <v>250</v>
      </c>
      <c r="F131" s="32" t="s">
        <v>111</v>
      </c>
      <c r="G131" s="33">
        <v>7.476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31" t="s">
        <v>914</v>
      </c>
      <c r="F132" s="37"/>
      <c r="G132" s="37"/>
      <c r="H132" s="37"/>
      <c r="I132" s="37"/>
      <c r="J132" s="38"/>
    </row>
    <row r="133">
      <c r="A133" s="29" t="s">
        <v>32</v>
      </c>
      <c r="B133" s="36"/>
      <c r="C133" s="37"/>
      <c r="D133" s="37"/>
      <c r="E133" s="39" t="s">
        <v>915</v>
      </c>
      <c r="F133" s="37"/>
      <c r="G133" s="37"/>
      <c r="H133" s="37"/>
      <c r="I133" s="37"/>
      <c r="J133" s="38"/>
    </row>
    <row r="134" ht="409.5">
      <c r="A134" s="29" t="s">
        <v>34</v>
      </c>
      <c r="B134" s="36"/>
      <c r="C134" s="37"/>
      <c r="D134" s="37"/>
      <c r="E134" s="31" t="s">
        <v>916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254</v>
      </c>
      <c r="D135" s="29" t="s">
        <v>27</v>
      </c>
      <c r="E135" s="31" t="s">
        <v>255</v>
      </c>
      <c r="F135" s="32" t="s">
        <v>82</v>
      </c>
      <c r="G135" s="33">
        <v>0.56000000000000005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43" t="s">
        <v>27</v>
      </c>
      <c r="F136" s="37"/>
      <c r="G136" s="37"/>
      <c r="H136" s="37"/>
      <c r="I136" s="37"/>
      <c r="J136" s="38"/>
    </row>
    <row r="137">
      <c r="A137" s="29" t="s">
        <v>32</v>
      </c>
      <c r="B137" s="36"/>
      <c r="C137" s="37"/>
      <c r="D137" s="37"/>
      <c r="E137" s="39" t="s">
        <v>917</v>
      </c>
      <c r="F137" s="37"/>
      <c r="G137" s="37"/>
      <c r="H137" s="37"/>
      <c r="I137" s="37"/>
      <c r="J137" s="38"/>
    </row>
    <row r="138" ht="273.6">
      <c r="A138" s="29" t="s">
        <v>34</v>
      </c>
      <c r="B138" s="36"/>
      <c r="C138" s="37"/>
      <c r="D138" s="37"/>
      <c r="E138" s="31" t="s">
        <v>918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919</v>
      </c>
      <c r="D139" s="29" t="s">
        <v>27</v>
      </c>
      <c r="E139" s="31" t="s">
        <v>920</v>
      </c>
      <c r="F139" s="32" t="s">
        <v>111</v>
      </c>
      <c r="G139" s="33">
        <v>45.119999999999997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43.2">
      <c r="A140" s="29" t="s">
        <v>30</v>
      </c>
      <c r="B140" s="36"/>
      <c r="C140" s="37"/>
      <c r="D140" s="37"/>
      <c r="E140" s="31" t="s">
        <v>921</v>
      </c>
      <c r="F140" s="37"/>
      <c r="G140" s="37"/>
      <c r="H140" s="37"/>
      <c r="I140" s="37"/>
      <c r="J140" s="38"/>
    </row>
    <row r="141" ht="115.2">
      <c r="A141" s="29" t="s">
        <v>32</v>
      </c>
      <c r="B141" s="36"/>
      <c r="C141" s="37"/>
      <c r="D141" s="37"/>
      <c r="E141" s="39" t="s">
        <v>922</v>
      </c>
      <c r="F141" s="37"/>
      <c r="G141" s="37"/>
      <c r="H141" s="37"/>
      <c r="I141" s="37"/>
      <c r="J141" s="38"/>
    </row>
    <row r="142" ht="409.5">
      <c r="A142" s="29" t="s">
        <v>34</v>
      </c>
      <c r="B142" s="36"/>
      <c r="C142" s="37"/>
      <c r="D142" s="37"/>
      <c r="E142" s="31" t="s">
        <v>923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924</v>
      </c>
      <c r="D143" s="29" t="s">
        <v>27</v>
      </c>
      <c r="E143" s="31" t="s">
        <v>925</v>
      </c>
      <c r="F143" s="32" t="s">
        <v>82</v>
      </c>
      <c r="G143" s="33">
        <v>8.4399999999999995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3" t="s">
        <v>27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926</v>
      </c>
      <c r="F145" s="37"/>
      <c r="G145" s="37"/>
      <c r="H145" s="37"/>
      <c r="I145" s="37"/>
      <c r="J145" s="38"/>
    </row>
    <row r="146" ht="316.8">
      <c r="A146" s="29" t="s">
        <v>34</v>
      </c>
      <c r="B146" s="36"/>
      <c r="C146" s="37"/>
      <c r="D146" s="37"/>
      <c r="E146" s="31" t="s">
        <v>927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928</v>
      </c>
      <c r="D147" s="29" t="s">
        <v>27</v>
      </c>
      <c r="E147" s="31" t="s">
        <v>929</v>
      </c>
      <c r="F147" s="32" t="s">
        <v>111</v>
      </c>
      <c r="G147" s="33">
        <v>4.1900000000000004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28.8">
      <c r="A148" s="29" t="s">
        <v>30</v>
      </c>
      <c r="B148" s="36"/>
      <c r="C148" s="37"/>
      <c r="D148" s="37"/>
      <c r="E148" s="31" t="s">
        <v>930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931</v>
      </c>
      <c r="F149" s="37"/>
      <c r="G149" s="37"/>
      <c r="H149" s="37"/>
      <c r="I149" s="37"/>
      <c r="J149" s="38"/>
    </row>
    <row r="150" ht="409.5">
      <c r="A150" s="29" t="s">
        <v>34</v>
      </c>
      <c r="B150" s="36"/>
      <c r="C150" s="37"/>
      <c r="D150" s="37"/>
      <c r="E150" s="31" t="s">
        <v>932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933</v>
      </c>
      <c r="D151" s="29" t="s">
        <v>27</v>
      </c>
      <c r="E151" s="31" t="s">
        <v>934</v>
      </c>
      <c r="F151" s="32" t="s">
        <v>82</v>
      </c>
      <c r="G151" s="33">
        <v>0.59999999999999998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28.8">
      <c r="A152" s="29" t="s">
        <v>30</v>
      </c>
      <c r="B152" s="36"/>
      <c r="C152" s="37"/>
      <c r="D152" s="37"/>
      <c r="E152" s="31" t="s">
        <v>935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936</v>
      </c>
      <c r="F153" s="37"/>
      <c r="G153" s="37"/>
      <c r="H153" s="37"/>
      <c r="I153" s="37"/>
      <c r="J153" s="38"/>
    </row>
    <row r="154" ht="345.6">
      <c r="A154" s="29" t="s">
        <v>34</v>
      </c>
      <c r="B154" s="36"/>
      <c r="C154" s="37"/>
      <c r="D154" s="37"/>
      <c r="E154" s="31" t="s">
        <v>937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51</v>
      </c>
      <c r="D155" s="26"/>
      <c r="E155" s="23" t="s">
        <v>264</v>
      </c>
      <c r="F155" s="26"/>
      <c r="G155" s="26"/>
      <c r="H155" s="26"/>
      <c r="I155" s="27">
        <f>SUMIFS(I156:I199,A156:A199,"P")</f>
        <v>0</v>
      </c>
      <c r="J155" s="28"/>
    </row>
    <row r="156">
      <c r="A156" s="29" t="s">
        <v>25</v>
      </c>
      <c r="B156" s="29">
        <v>37</v>
      </c>
      <c r="C156" s="30" t="s">
        <v>938</v>
      </c>
      <c r="D156" s="29" t="s">
        <v>27</v>
      </c>
      <c r="E156" s="31" t="s">
        <v>939</v>
      </c>
      <c r="F156" s="32" t="s">
        <v>111</v>
      </c>
      <c r="G156" s="33">
        <v>14.24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31" t="s">
        <v>940</v>
      </c>
      <c r="F157" s="37"/>
      <c r="G157" s="37"/>
      <c r="H157" s="37"/>
      <c r="I157" s="37"/>
      <c r="J157" s="38"/>
    </row>
    <row r="158" ht="57.6">
      <c r="A158" s="29" t="s">
        <v>32</v>
      </c>
      <c r="B158" s="36"/>
      <c r="C158" s="37"/>
      <c r="D158" s="37"/>
      <c r="E158" s="39" t="s">
        <v>941</v>
      </c>
      <c r="F158" s="37"/>
      <c r="G158" s="37"/>
      <c r="H158" s="37"/>
      <c r="I158" s="37"/>
      <c r="J158" s="38"/>
    </row>
    <row r="159" ht="409.5">
      <c r="A159" s="29" t="s">
        <v>34</v>
      </c>
      <c r="B159" s="36"/>
      <c r="C159" s="37"/>
      <c r="D159" s="37"/>
      <c r="E159" s="31" t="s">
        <v>923</v>
      </c>
      <c r="F159" s="37"/>
      <c r="G159" s="37"/>
      <c r="H159" s="37"/>
      <c r="I159" s="37"/>
      <c r="J159" s="38"/>
    </row>
    <row r="160">
      <c r="A160" s="29" t="s">
        <v>25</v>
      </c>
      <c r="B160" s="29">
        <v>38</v>
      </c>
      <c r="C160" s="30" t="s">
        <v>942</v>
      </c>
      <c r="D160" s="29" t="s">
        <v>27</v>
      </c>
      <c r="E160" s="31" t="s">
        <v>943</v>
      </c>
      <c r="F160" s="32" t="s">
        <v>82</v>
      </c>
      <c r="G160" s="33">
        <v>1.3700000000000001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43" t="s">
        <v>27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944</v>
      </c>
      <c r="F162" s="37"/>
      <c r="G162" s="37"/>
      <c r="H162" s="37"/>
      <c r="I162" s="37"/>
      <c r="J162" s="38"/>
    </row>
    <row r="163" ht="316.8">
      <c r="A163" s="29" t="s">
        <v>34</v>
      </c>
      <c r="B163" s="36"/>
      <c r="C163" s="37"/>
      <c r="D163" s="37"/>
      <c r="E163" s="31" t="s">
        <v>945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946</v>
      </c>
      <c r="D164" s="29" t="s">
        <v>44</v>
      </c>
      <c r="E164" s="31" t="s">
        <v>947</v>
      </c>
      <c r="F164" s="32" t="s">
        <v>111</v>
      </c>
      <c r="G164" s="33">
        <v>11.81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948</v>
      </c>
      <c r="F165" s="37"/>
      <c r="G165" s="37"/>
      <c r="H165" s="37"/>
      <c r="I165" s="37"/>
      <c r="J165" s="38"/>
    </row>
    <row r="166" ht="57.6">
      <c r="A166" s="29" t="s">
        <v>32</v>
      </c>
      <c r="B166" s="36"/>
      <c r="C166" s="37"/>
      <c r="D166" s="37"/>
      <c r="E166" s="39" t="s">
        <v>949</v>
      </c>
      <c r="F166" s="37"/>
      <c r="G166" s="37"/>
      <c r="H166" s="37"/>
      <c r="I166" s="37"/>
      <c r="J166" s="38"/>
    </row>
    <row r="167" ht="409.5">
      <c r="A167" s="29" t="s">
        <v>34</v>
      </c>
      <c r="B167" s="36"/>
      <c r="C167" s="37"/>
      <c r="D167" s="37"/>
      <c r="E167" s="31" t="s">
        <v>950</v>
      </c>
      <c r="F167" s="37"/>
      <c r="G167" s="37"/>
      <c r="H167" s="37"/>
      <c r="I167" s="37"/>
      <c r="J167" s="38"/>
    </row>
    <row r="168">
      <c r="A168" s="29" t="s">
        <v>25</v>
      </c>
      <c r="B168" s="29">
        <v>40</v>
      </c>
      <c r="C168" s="30" t="s">
        <v>946</v>
      </c>
      <c r="D168" s="29" t="s">
        <v>47</v>
      </c>
      <c r="E168" s="31" t="s">
        <v>947</v>
      </c>
      <c r="F168" s="32" t="s">
        <v>111</v>
      </c>
      <c r="G168" s="33">
        <v>26.620000000000001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951</v>
      </c>
      <c r="F169" s="37"/>
      <c r="G169" s="37"/>
      <c r="H169" s="37"/>
      <c r="I169" s="37"/>
      <c r="J169" s="38"/>
    </row>
    <row r="170" ht="72">
      <c r="A170" s="29" t="s">
        <v>32</v>
      </c>
      <c r="B170" s="36"/>
      <c r="C170" s="37"/>
      <c r="D170" s="37"/>
      <c r="E170" s="39" t="s">
        <v>952</v>
      </c>
      <c r="F170" s="37"/>
      <c r="G170" s="37"/>
      <c r="H170" s="37"/>
      <c r="I170" s="37"/>
      <c r="J170" s="38"/>
    </row>
    <row r="171" ht="409.5">
      <c r="A171" s="29" t="s">
        <v>34</v>
      </c>
      <c r="B171" s="36"/>
      <c r="C171" s="37"/>
      <c r="D171" s="37"/>
      <c r="E171" s="31" t="s">
        <v>923</v>
      </c>
      <c r="F171" s="37"/>
      <c r="G171" s="37"/>
      <c r="H171" s="37"/>
      <c r="I171" s="37"/>
      <c r="J171" s="38"/>
    </row>
    <row r="172">
      <c r="A172" s="29" t="s">
        <v>25</v>
      </c>
      <c r="B172" s="29">
        <v>41</v>
      </c>
      <c r="C172" s="30" t="s">
        <v>953</v>
      </c>
      <c r="D172" s="29" t="s">
        <v>27</v>
      </c>
      <c r="E172" s="31" t="s">
        <v>954</v>
      </c>
      <c r="F172" s="32" t="s">
        <v>111</v>
      </c>
      <c r="G172" s="33">
        <v>10.34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31" t="s">
        <v>955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956</v>
      </c>
      <c r="F174" s="37"/>
      <c r="G174" s="37"/>
      <c r="H174" s="37"/>
      <c r="I174" s="37"/>
      <c r="J174" s="38"/>
    </row>
    <row r="175" ht="409.5">
      <c r="A175" s="29" t="s">
        <v>34</v>
      </c>
      <c r="B175" s="36"/>
      <c r="C175" s="37"/>
      <c r="D175" s="37"/>
      <c r="E175" s="31" t="s">
        <v>923</v>
      </c>
      <c r="F175" s="37"/>
      <c r="G175" s="37"/>
      <c r="H175" s="37"/>
      <c r="I175" s="37"/>
      <c r="J175" s="38"/>
    </row>
    <row r="176">
      <c r="A176" s="29" t="s">
        <v>25</v>
      </c>
      <c r="B176" s="29">
        <v>42</v>
      </c>
      <c r="C176" s="30" t="s">
        <v>957</v>
      </c>
      <c r="D176" s="29" t="s">
        <v>27</v>
      </c>
      <c r="E176" s="31" t="s">
        <v>958</v>
      </c>
      <c r="F176" s="32" t="s">
        <v>111</v>
      </c>
      <c r="G176" s="33">
        <v>9.8399999999999999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959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960</v>
      </c>
      <c r="F178" s="37"/>
      <c r="G178" s="37"/>
      <c r="H178" s="37"/>
      <c r="I178" s="37"/>
      <c r="J178" s="38"/>
    </row>
    <row r="179" ht="409.5">
      <c r="A179" s="29" t="s">
        <v>34</v>
      </c>
      <c r="B179" s="36"/>
      <c r="C179" s="37"/>
      <c r="D179" s="37"/>
      <c r="E179" s="31" t="s">
        <v>923</v>
      </c>
      <c r="F179" s="37"/>
      <c r="G179" s="37"/>
      <c r="H179" s="37"/>
      <c r="I179" s="37"/>
      <c r="J179" s="38"/>
    </row>
    <row r="180">
      <c r="A180" s="29" t="s">
        <v>25</v>
      </c>
      <c r="B180" s="29">
        <v>43</v>
      </c>
      <c r="C180" s="30" t="s">
        <v>961</v>
      </c>
      <c r="D180" s="29" t="s">
        <v>27</v>
      </c>
      <c r="E180" s="31" t="s">
        <v>962</v>
      </c>
      <c r="F180" s="32" t="s">
        <v>111</v>
      </c>
      <c r="G180" s="33">
        <v>103.06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31" t="s">
        <v>963</v>
      </c>
      <c r="F181" s="37"/>
      <c r="G181" s="37"/>
      <c r="H181" s="37"/>
      <c r="I181" s="37"/>
      <c r="J181" s="38"/>
    </row>
    <row r="182" ht="72">
      <c r="A182" s="29" t="s">
        <v>32</v>
      </c>
      <c r="B182" s="36"/>
      <c r="C182" s="37"/>
      <c r="D182" s="37"/>
      <c r="E182" s="39" t="s">
        <v>964</v>
      </c>
      <c r="F182" s="37"/>
      <c r="G182" s="37"/>
      <c r="H182" s="37"/>
      <c r="I182" s="37"/>
      <c r="J182" s="38"/>
    </row>
    <row r="183" ht="43.2">
      <c r="A183" s="29" t="s">
        <v>34</v>
      </c>
      <c r="B183" s="36"/>
      <c r="C183" s="37"/>
      <c r="D183" s="37"/>
      <c r="E183" s="31" t="s">
        <v>965</v>
      </c>
      <c r="F183" s="37"/>
      <c r="G183" s="37"/>
      <c r="H183" s="37"/>
      <c r="I183" s="37"/>
      <c r="J183" s="38"/>
    </row>
    <row r="184" ht="28.8">
      <c r="A184" s="29" t="s">
        <v>25</v>
      </c>
      <c r="B184" s="29">
        <v>44</v>
      </c>
      <c r="C184" s="30" t="s">
        <v>966</v>
      </c>
      <c r="D184" s="29" t="s">
        <v>27</v>
      </c>
      <c r="E184" s="31" t="s">
        <v>967</v>
      </c>
      <c r="F184" s="32" t="s">
        <v>111</v>
      </c>
      <c r="G184" s="33">
        <v>51.520000000000003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28.8">
      <c r="A185" s="29" t="s">
        <v>30</v>
      </c>
      <c r="B185" s="36"/>
      <c r="C185" s="37"/>
      <c r="D185" s="37"/>
      <c r="E185" s="31" t="s">
        <v>968</v>
      </c>
      <c r="F185" s="37"/>
      <c r="G185" s="37"/>
      <c r="H185" s="37"/>
      <c r="I185" s="37"/>
      <c r="J185" s="38"/>
    </row>
    <row r="186" ht="57.6">
      <c r="A186" s="29" t="s">
        <v>32</v>
      </c>
      <c r="B186" s="36"/>
      <c r="C186" s="37"/>
      <c r="D186" s="37"/>
      <c r="E186" s="39" t="s">
        <v>969</v>
      </c>
      <c r="F186" s="37"/>
      <c r="G186" s="37"/>
      <c r="H186" s="37"/>
      <c r="I186" s="37"/>
      <c r="J186" s="38"/>
    </row>
    <row r="187" ht="57.6">
      <c r="A187" s="29" t="s">
        <v>34</v>
      </c>
      <c r="B187" s="36"/>
      <c r="C187" s="37"/>
      <c r="D187" s="37"/>
      <c r="E187" s="31" t="s">
        <v>269</v>
      </c>
      <c r="F187" s="37"/>
      <c r="G187" s="37"/>
      <c r="H187" s="37"/>
      <c r="I187" s="37"/>
      <c r="J187" s="38"/>
    </row>
    <row r="188">
      <c r="A188" s="29" t="s">
        <v>25</v>
      </c>
      <c r="B188" s="29">
        <v>45</v>
      </c>
      <c r="C188" s="30" t="s">
        <v>970</v>
      </c>
      <c r="D188" s="29" t="s">
        <v>27</v>
      </c>
      <c r="E188" s="31" t="s">
        <v>971</v>
      </c>
      <c r="F188" s="32" t="s">
        <v>111</v>
      </c>
      <c r="G188" s="33">
        <v>3.5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31" t="s">
        <v>972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39" t="s">
        <v>973</v>
      </c>
      <c r="F190" s="37"/>
      <c r="G190" s="37"/>
      <c r="H190" s="37"/>
      <c r="I190" s="37"/>
      <c r="J190" s="38"/>
    </row>
    <row r="191" ht="72">
      <c r="A191" s="29" t="s">
        <v>34</v>
      </c>
      <c r="B191" s="36"/>
      <c r="C191" s="37"/>
      <c r="D191" s="37"/>
      <c r="E191" s="31" t="s">
        <v>974</v>
      </c>
      <c r="F191" s="37"/>
      <c r="G191" s="37"/>
      <c r="H191" s="37"/>
      <c r="I191" s="37"/>
      <c r="J191" s="38"/>
    </row>
    <row r="192">
      <c r="A192" s="29" t="s">
        <v>25</v>
      </c>
      <c r="B192" s="29">
        <v>46</v>
      </c>
      <c r="C192" s="30" t="s">
        <v>270</v>
      </c>
      <c r="D192" s="29" t="s">
        <v>27</v>
      </c>
      <c r="E192" s="31" t="s">
        <v>271</v>
      </c>
      <c r="F192" s="32" t="s">
        <v>111</v>
      </c>
      <c r="G192" s="33">
        <v>10.34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28.8">
      <c r="A193" s="29" t="s">
        <v>30</v>
      </c>
      <c r="B193" s="36"/>
      <c r="C193" s="37"/>
      <c r="D193" s="37"/>
      <c r="E193" s="31" t="s">
        <v>975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956</v>
      </c>
      <c r="F194" s="37"/>
      <c r="G194" s="37"/>
      <c r="H194" s="37"/>
      <c r="I194" s="37"/>
      <c r="J194" s="38"/>
    </row>
    <row r="195" ht="129.6">
      <c r="A195" s="29" t="s">
        <v>34</v>
      </c>
      <c r="B195" s="36"/>
      <c r="C195" s="37"/>
      <c r="D195" s="37"/>
      <c r="E195" s="31" t="s">
        <v>274</v>
      </c>
      <c r="F195" s="37"/>
      <c r="G195" s="37"/>
      <c r="H195" s="37"/>
      <c r="I195" s="37"/>
      <c r="J195" s="38"/>
    </row>
    <row r="196">
      <c r="A196" s="29" t="s">
        <v>25</v>
      </c>
      <c r="B196" s="29">
        <v>47</v>
      </c>
      <c r="C196" s="30" t="s">
        <v>976</v>
      </c>
      <c r="D196" s="29" t="s">
        <v>27</v>
      </c>
      <c r="E196" s="31" t="s">
        <v>977</v>
      </c>
      <c r="F196" s="32" t="s">
        <v>111</v>
      </c>
      <c r="G196" s="33">
        <v>2.5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28.8">
      <c r="A197" s="29" t="s">
        <v>30</v>
      </c>
      <c r="B197" s="36"/>
      <c r="C197" s="37"/>
      <c r="D197" s="37"/>
      <c r="E197" s="31" t="s">
        <v>978</v>
      </c>
      <c r="F197" s="37"/>
      <c r="G197" s="37"/>
      <c r="H197" s="37"/>
      <c r="I197" s="37"/>
      <c r="J197" s="38"/>
    </row>
    <row r="198">
      <c r="A198" s="29" t="s">
        <v>32</v>
      </c>
      <c r="B198" s="36"/>
      <c r="C198" s="37"/>
      <c r="D198" s="37"/>
      <c r="E198" s="39" t="s">
        <v>979</v>
      </c>
      <c r="F198" s="37"/>
      <c r="G198" s="37"/>
      <c r="H198" s="37"/>
      <c r="I198" s="37"/>
      <c r="J198" s="38"/>
    </row>
    <row r="199" ht="409.5">
      <c r="A199" s="29" t="s">
        <v>34</v>
      </c>
      <c r="B199" s="36"/>
      <c r="C199" s="37"/>
      <c r="D199" s="37"/>
      <c r="E199" s="31" t="s">
        <v>980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285</v>
      </c>
      <c r="D200" s="26"/>
      <c r="E200" s="23" t="s">
        <v>286</v>
      </c>
      <c r="F200" s="26"/>
      <c r="G200" s="26"/>
      <c r="H200" s="26"/>
      <c r="I200" s="27">
        <f>SUMIFS(I201:I204,A201:A204,"P")</f>
        <v>0</v>
      </c>
      <c r="J200" s="28"/>
    </row>
    <row r="201">
      <c r="A201" s="29" t="s">
        <v>25</v>
      </c>
      <c r="B201" s="29">
        <v>48</v>
      </c>
      <c r="C201" s="30" t="s">
        <v>981</v>
      </c>
      <c r="D201" s="29" t="s">
        <v>27</v>
      </c>
      <c r="E201" s="31" t="s">
        <v>982</v>
      </c>
      <c r="F201" s="32" t="s">
        <v>111</v>
      </c>
      <c r="G201" s="33">
        <v>1.4399999999999999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983</v>
      </c>
      <c r="F202" s="37"/>
      <c r="G202" s="37"/>
      <c r="H202" s="37"/>
      <c r="I202" s="37"/>
      <c r="J202" s="38"/>
    </row>
    <row r="203" ht="43.2">
      <c r="A203" s="29" t="s">
        <v>32</v>
      </c>
      <c r="B203" s="36"/>
      <c r="C203" s="37"/>
      <c r="D203" s="37"/>
      <c r="E203" s="39" t="s">
        <v>984</v>
      </c>
      <c r="F203" s="37"/>
      <c r="G203" s="37"/>
      <c r="H203" s="37"/>
      <c r="I203" s="37"/>
      <c r="J203" s="38"/>
    </row>
    <row r="204" ht="158.4">
      <c r="A204" s="29" t="s">
        <v>34</v>
      </c>
      <c r="B204" s="36"/>
      <c r="C204" s="37"/>
      <c r="D204" s="37"/>
      <c r="E204" s="31" t="s">
        <v>328</v>
      </c>
      <c r="F204" s="37"/>
      <c r="G204" s="37"/>
      <c r="H204" s="37"/>
      <c r="I204" s="37"/>
      <c r="J204" s="38"/>
    </row>
    <row r="205">
      <c r="A205" s="23" t="s">
        <v>22</v>
      </c>
      <c r="B205" s="24"/>
      <c r="C205" s="25" t="s">
        <v>355</v>
      </c>
      <c r="D205" s="26"/>
      <c r="E205" s="23" t="s">
        <v>356</v>
      </c>
      <c r="F205" s="26"/>
      <c r="G205" s="26"/>
      <c r="H205" s="26"/>
      <c r="I205" s="27">
        <f>SUMIFS(I206:I209,A206:A209,"P")</f>
        <v>0</v>
      </c>
      <c r="J205" s="28"/>
    </row>
    <row r="206">
      <c r="A206" s="29" t="s">
        <v>25</v>
      </c>
      <c r="B206" s="29">
        <v>49</v>
      </c>
      <c r="C206" s="30" t="s">
        <v>985</v>
      </c>
      <c r="D206" s="29" t="s">
        <v>27</v>
      </c>
      <c r="E206" s="31" t="s">
        <v>986</v>
      </c>
      <c r="F206" s="32" t="s">
        <v>99</v>
      </c>
      <c r="G206" s="33">
        <v>16.614000000000001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31" t="s">
        <v>987</v>
      </c>
      <c r="F207" s="37"/>
      <c r="G207" s="37"/>
      <c r="H207" s="37"/>
      <c r="I207" s="37"/>
      <c r="J207" s="38"/>
    </row>
    <row r="208">
      <c r="A208" s="29" t="s">
        <v>32</v>
      </c>
      <c r="B208" s="36"/>
      <c r="C208" s="37"/>
      <c r="D208" s="37"/>
      <c r="E208" s="39" t="s">
        <v>988</v>
      </c>
      <c r="F208" s="37"/>
      <c r="G208" s="37"/>
      <c r="H208" s="37"/>
      <c r="I208" s="37"/>
      <c r="J208" s="38"/>
    </row>
    <row r="209" ht="57.6">
      <c r="A209" s="29" t="s">
        <v>34</v>
      </c>
      <c r="B209" s="36"/>
      <c r="C209" s="37"/>
      <c r="D209" s="37"/>
      <c r="E209" s="31" t="s">
        <v>989</v>
      </c>
      <c r="F209" s="37"/>
      <c r="G209" s="37"/>
      <c r="H209" s="37"/>
      <c r="I209" s="37"/>
      <c r="J209" s="38"/>
    </row>
    <row r="210">
      <c r="A210" s="23" t="s">
        <v>22</v>
      </c>
      <c r="B210" s="24"/>
      <c r="C210" s="25" t="s">
        <v>990</v>
      </c>
      <c r="D210" s="26"/>
      <c r="E210" s="23" t="s">
        <v>991</v>
      </c>
      <c r="F210" s="26"/>
      <c r="G210" s="26"/>
      <c r="H210" s="26"/>
      <c r="I210" s="27">
        <f>SUMIFS(I211:I226,A211:A226,"P")</f>
        <v>0</v>
      </c>
      <c r="J210" s="28"/>
    </row>
    <row r="211">
      <c r="A211" s="29" t="s">
        <v>25</v>
      </c>
      <c r="B211" s="29">
        <v>50</v>
      </c>
      <c r="C211" s="30" t="s">
        <v>992</v>
      </c>
      <c r="D211" s="29" t="s">
        <v>27</v>
      </c>
      <c r="E211" s="31" t="s">
        <v>993</v>
      </c>
      <c r="F211" s="32" t="s">
        <v>99</v>
      </c>
      <c r="G211" s="33">
        <v>90.174999999999997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28.8">
      <c r="A212" s="29" t="s">
        <v>30</v>
      </c>
      <c r="B212" s="36"/>
      <c r="C212" s="37"/>
      <c r="D212" s="37"/>
      <c r="E212" s="31" t="s">
        <v>994</v>
      </c>
      <c r="F212" s="37"/>
      <c r="G212" s="37"/>
      <c r="H212" s="37"/>
      <c r="I212" s="37"/>
      <c r="J212" s="38"/>
    </row>
    <row r="213" ht="43.2">
      <c r="A213" s="29" t="s">
        <v>32</v>
      </c>
      <c r="B213" s="36"/>
      <c r="C213" s="37"/>
      <c r="D213" s="37"/>
      <c r="E213" s="39" t="s">
        <v>995</v>
      </c>
      <c r="F213" s="37"/>
      <c r="G213" s="37"/>
      <c r="H213" s="37"/>
      <c r="I213" s="37"/>
      <c r="J213" s="38"/>
    </row>
    <row r="214" ht="302.4">
      <c r="A214" s="29" t="s">
        <v>34</v>
      </c>
      <c r="B214" s="36"/>
      <c r="C214" s="37"/>
      <c r="D214" s="37"/>
      <c r="E214" s="31" t="s">
        <v>996</v>
      </c>
      <c r="F214" s="37"/>
      <c r="G214" s="37"/>
      <c r="H214" s="37"/>
      <c r="I214" s="37"/>
      <c r="J214" s="38"/>
    </row>
    <row r="215">
      <c r="A215" s="29" t="s">
        <v>25</v>
      </c>
      <c r="B215" s="29">
        <v>51</v>
      </c>
      <c r="C215" s="30" t="s">
        <v>997</v>
      </c>
      <c r="D215" s="29" t="s">
        <v>27</v>
      </c>
      <c r="E215" s="31" t="s">
        <v>998</v>
      </c>
      <c r="F215" s="32" t="s">
        <v>99</v>
      </c>
      <c r="G215" s="33">
        <v>27.960000000000001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999</v>
      </c>
      <c r="F216" s="37"/>
      <c r="G216" s="37"/>
      <c r="H216" s="37"/>
      <c r="I216" s="37"/>
      <c r="J216" s="38"/>
    </row>
    <row r="217" ht="43.2">
      <c r="A217" s="29" t="s">
        <v>32</v>
      </c>
      <c r="B217" s="36"/>
      <c r="C217" s="37"/>
      <c r="D217" s="37"/>
      <c r="E217" s="39" t="s">
        <v>1000</v>
      </c>
      <c r="F217" s="37"/>
      <c r="G217" s="37"/>
      <c r="H217" s="37"/>
      <c r="I217" s="37"/>
      <c r="J217" s="38"/>
    </row>
    <row r="218" ht="43.2">
      <c r="A218" s="29" t="s">
        <v>34</v>
      </c>
      <c r="B218" s="36"/>
      <c r="C218" s="37"/>
      <c r="D218" s="37"/>
      <c r="E218" s="31" t="s">
        <v>1001</v>
      </c>
      <c r="F218" s="37"/>
      <c r="G218" s="37"/>
      <c r="H218" s="37"/>
      <c r="I218" s="37"/>
      <c r="J218" s="38"/>
    </row>
    <row r="219">
      <c r="A219" s="29" t="s">
        <v>25</v>
      </c>
      <c r="B219" s="29">
        <v>52</v>
      </c>
      <c r="C219" s="30" t="s">
        <v>1002</v>
      </c>
      <c r="D219" s="29" t="s">
        <v>27</v>
      </c>
      <c r="E219" s="31" t="s">
        <v>1003</v>
      </c>
      <c r="F219" s="32" t="s">
        <v>99</v>
      </c>
      <c r="G219" s="33">
        <v>4.9500000000000002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1004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1005</v>
      </c>
      <c r="F221" s="37"/>
      <c r="G221" s="37"/>
      <c r="H221" s="37"/>
      <c r="I221" s="37"/>
      <c r="J221" s="38"/>
    </row>
    <row r="222" ht="57.6">
      <c r="A222" s="29" t="s">
        <v>34</v>
      </c>
      <c r="B222" s="36"/>
      <c r="C222" s="37"/>
      <c r="D222" s="37"/>
      <c r="E222" s="31" t="s">
        <v>1006</v>
      </c>
      <c r="F222" s="37"/>
      <c r="G222" s="37"/>
      <c r="H222" s="37"/>
      <c r="I222" s="37"/>
      <c r="J222" s="38"/>
    </row>
    <row r="223">
      <c r="A223" s="29" t="s">
        <v>25</v>
      </c>
      <c r="B223" s="29">
        <v>53</v>
      </c>
      <c r="C223" s="30" t="s">
        <v>1007</v>
      </c>
      <c r="D223" s="29" t="s">
        <v>27</v>
      </c>
      <c r="E223" s="31" t="s">
        <v>1008</v>
      </c>
      <c r="F223" s="32" t="s">
        <v>99</v>
      </c>
      <c r="G223" s="33">
        <v>8.8770000000000007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31" t="s">
        <v>1009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1010</v>
      </c>
      <c r="F225" s="37"/>
      <c r="G225" s="37"/>
      <c r="H225" s="37"/>
      <c r="I225" s="37"/>
      <c r="J225" s="38"/>
    </row>
    <row r="226" ht="57.6">
      <c r="A226" s="29" t="s">
        <v>34</v>
      </c>
      <c r="B226" s="36"/>
      <c r="C226" s="37"/>
      <c r="D226" s="37"/>
      <c r="E226" s="31" t="s">
        <v>1006</v>
      </c>
      <c r="F226" s="37"/>
      <c r="G226" s="37"/>
      <c r="H226" s="37"/>
      <c r="I226" s="37"/>
      <c r="J226" s="38"/>
    </row>
    <row r="227">
      <c r="A227" s="23" t="s">
        <v>22</v>
      </c>
      <c r="B227" s="24"/>
      <c r="C227" s="25" t="s">
        <v>371</v>
      </c>
      <c r="D227" s="26"/>
      <c r="E227" s="23" t="s">
        <v>372</v>
      </c>
      <c r="F227" s="26"/>
      <c r="G227" s="26"/>
      <c r="H227" s="26"/>
      <c r="I227" s="27">
        <f>SUMIFS(I228:I243,A228:A243,"P")</f>
        <v>0</v>
      </c>
      <c r="J227" s="28"/>
    </row>
    <row r="228">
      <c r="A228" s="29" t="s">
        <v>25</v>
      </c>
      <c r="B228" s="29">
        <v>54</v>
      </c>
      <c r="C228" s="30" t="s">
        <v>1011</v>
      </c>
      <c r="D228" s="29" t="s">
        <v>27</v>
      </c>
      <c r="E228" s="31" t="s">
        <v>1012</v>
      </c>
      <c r="F228" s="32" t="s">
        <v>130</v>
      </c>
      <c r="G228" s="33">
        <v>5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30</v>
      </c>
      <c r="B229" s="36"/>
      <c r="C229" s="37"/>
      <c r="D229" s="37"/>
      <c r="E229" s="31" t="s">
        <v>1013</v>
      </c>
      <c r="F229" s="37"/>
      <c r="G229" s="37"/>
      <c r="H229" s="37"/>
      <c r="I229" s="37"/>
      <c r="J229" s="38"/>
    </row>
    <row r="230">
      <c r="A230" s="29" t="s">
        <v>32</v>
      </c>
      <c r="B230" s="36"/>
      <c r="C230" s="37"/>
      <c r="D230" s="37"/>
      <c r="E230" s="39" t="s">
        <v>1014</v>
      </c>
      <c r="F230" s="37"/>
      <c r="G230" s="37"/>
      <c r="H230" s="37"/>
      <c r="I230" s="37"/>
      <c r="J230" s="38"/>
    </row>
    <row r="231" ht="302.4">
      <c r="A231" s="29" t="s">
        <v>34</v>
      </c>
      <c r="B231" s="36"/>
      <c r="C231" s="37"/>
      <c r="D231" s="37"/>
      <c r="E231" s="31" t="s">
        <v>1015</v>
      </c>
      <c r="F231" s="37"/>
      <c r="G231" s="37"/>
      <c r="H231" s="37"/>
      <c r="I231" s="37"/>
      <c r="J231" s="38"/>
    </row>
    <row r="232">
      <c r="A232" s="29" t="s">
        <v>25</v>
      </c>
      <c r="B232" s="29">
        <v>55</v>
      </c>
      <c r="C232" s="30" t="s">
        <v>1016</v>
      </c>
      <c r="D232" s="29" t="s">
        <v>27</v>
      </c>
      <c r="E232" s="31" t="s">
        <v>1017</v>
      </c>
      <c r="F232" s="32" t="s">
        <v>130</v>
      </c>
      <c r="G232" s="33">
        <v>26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31" t="s">
        <v>1018</v>
      </c>
      <c r="F233" s="37"/>
      <c r="G233" s="37"/>
      <c r="H233" s="37"/>
      <c r="I233" s="37"/>
      <c r="J233" s="38"/>
    </row>
    <row r="234">
      <c r="A234" s="29" t="s">
        <v>32</v>
      </c>
      <c r="B234" s="36"/>
      <c r="C234" s="37"/>
      <c r="D234" s="37"/>
      <c r="E234" s="39" t="s">
        <v>1019</v>
      </c>
      <c r="F234" s="37"/>
      <c r="G234" s="37"/>
      <c r="H234" s="37"/>
      <c r="I234" s="37"/>
      <c r="J234" s="38"/>
    </row>
    <row r="235" ht="302.4">
      <c r="A235" s="29" t="s">
        <v>34</v>
      </c>
      <c r="B235" s="36"/>
      <c r="C235" s="37"/>
      <c r="D235" s="37"/>
      <c r="E235" s="31" t="s">
        <v>1015</v>
      </c>
      <c r="F235" s="37"/>
      <c r="G235" s="37"/>
      <c r="H235" s="37"/>
      <c r="I235" s="37"/>
      <c r="J235" s="38"/>
    </row>
    <row r="236">
      <c r="A236" s="29" t="s">
        <v>25</v>
      </c>
      <c r="B236" s="29">
        <v>56</v>
      </c>
      <c r="C236" s="30" t="s">
        <v>1020</v>
      </c>
      <c r="D236" s="29" t="s">
        <v>27</v>
      </c>
      <c r="E236" s="31" t="s">
        <v>1021</v>
      </c>
      <c r="F236" s="32" t="s">
        <v>130</v>
      </c>
      <c r="G236" s="33">
        <v>78.200000000000003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30</v>
      </c>
      <c r="B237" s="36"/>
      <c r="C237" s="37"/>
      <c r="D237" s="37"/>
      <c r="E237" s="31" t="s">
        <v>1022</v>
      </c>
      <c r="F237" s="37"/>
      <c r="G237" s="37"/>
      <c r="H237" s="37"/>
      <c r="I237" s="37"/>
      <c r="J237" s="38"/>
    </row>
    <row r="238" ht="43.2">
      <c r="A238" s="29" t="s">
        <v>32</v>
      </c>
      <c r="B238" s="36"/>
      <c r="C238" s="37"/>
      <c r="D238" s="37"/>
      <c r="E238" s="39" t="s">
        <v>1023</v>
      </c>
      <c r="F238" s="37"/>
      <c r="G238" s="37"/>
      <c r="H238" s="37"/>
      <c r="I238" s="37"/>
      <c r="J238" s="38"/>
    </row>
    <row r="239" ht="288">
      <c r="A239" s="29" t="s">
        <v>34</v>
      </c>
      <c r="B239" s="36"/>
      <c r="C239" s="37"/>
      <c r="D239" s="37"/>
      <c r="E239" s="31" t="s">
        <v>1024</v>
      </c>
      <c r="F239" s="37"/>
      <c r="G239" s="37"/>
      <c r="H239" s="37"/>
      <c r="I239" s="37"/>
      <c r="J239" s="38"/>
    </row>
    <row r="240">
      <c r="A240" s="29" t="s">
        <v>25</v>
      </c>
      <c r="B240" s="29">
        <v>57</v>
      </c>
      <c r="C240" s="30" t="s">
        <v>391</v>
      </c>
      <c r="D240" s="29" t="s">
        <v>27</v>
      </c>
      <c r="E240" s="31" t="s">
        <v>392</v>
      </c>
      <c r="F240" s="32" t="s">
        <v>105</v>
      </c>
      <c r="G240" s="33">
        <v>1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31" t="s">
        <v>1025</v>
      </c>
      <c r="F241" s="37"/>
      <c r="G241" s="37"/>
      <c r="H241" s="37"/>
      <c r="I241" s="37"/>
      <c r="J241" s="38"/>
    </row>
    <row r="242">
      <c r="A242" s="29" t="s">
        <v>32</v>
      </c>
      <c r="B242" s="36"/>
      <c r="C242" s="37"/>
      <c r="D242" s="37"/>
      <c r="E242" s="39" t="s">
        <v>1026</v>
      </c>
      <c r="F242" s="37"/>
      <c r="G242" s="37"/>
      <c r="H242" s="37"/>
      <c r="I242" s="37"/>
      <c r="J242" s="38"/>
    </row>
    <row r="243" ht="28.8">
      <c r="A243" s="29" t="s">
        <v>34</v>
      </c>
      <c r="B243" s="36"/>
      <c r="C243" s="37"/>
      <c r="D243" s="37"/>
      <c r="E243" s="31" t="s">
        <v>394</v>
      </c>
      <c r="F243" s="37"/>
      <c r="G243" s="37"/>
      <c r="H243" s="37"/>
      <c r="I243" s="37"/>
      <c r="J243" s="38"/>
    </row>
    <row r="244">
      <c r="A244" s="23" t="s">
        <v>22</v>
      </c>
      <c r="B244" s="24"/>
      <c r="C244" s="25" t="s">
        <v>395</v>
      </c>
      <c r="D244" s="26"/>
      <c r="E244" s="23" t="s">
        <v>396</v>
      </c>
      <c r="F244" s="26"/>
      <c r="G244" s="26"/>
      <c r="H244" s="26"/>
      <c r="I244" s="27">
        <f>SUMIFS(I245:I296,A245:A296,"P")</f>
        <v>0</v>
      </c>
      <c r="J244" s="28"/>
    </row>
    <row r="245">
      <c r="A245" s="29" t="s">
        <v>25</v>
      </c>
      <c r="B245" s="29">
        <v>58</v>
      </c>
      <c r="C245" s="30" t="s">
        <v>1027</v>
      </c>
      <c r="D245" s="29" t="s">
        <v>27</v>
      </c>
      <c r="E245" s="31" t="s">
        <v>1028</v>
      </c>
      <c r="F245" s="32" t="s">
        <v>130</v>
      </c>
      <c r="G245" s="33">
        <v>9.1999999999999993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1029</v>
      </c>
      <c r="F246" s="37"/>
      <c r="G246" s="37"/>
      <c r="H246" s="37"/>
      <c r="I246" s="37"/>
      <c r="J246" s="38"/>
    </row>
    <row r="247">
      <c r="A247" s="29" t="s">
        <v>32</v>
      </c>
      <c r="B247" s="36"/>
      <c r="C247" s="37"/>
      <c r="D247" s="37"/>
      <c r="E247" s="39" t="s">
        <v>1030</v>
      </c>
      <c r="F247" s="37"/>
      <c r="G247" s="37"/>
      <c r="H247" s="37"/>
      <c r="I247" s="37"/>
      <c r="J247" s="38"/>
    </row>
    <row r="248" ht="43.2">
      <c r="A248" s="29" t="s">
        <v>34</v>
      </c>
      <c r="B248" s="36"/>
      <c r="C248" s="37"/>
      <c r="D248" s="37"/>
      <c r="E248" s="31" t="s">
        <v>1031</v>
      </c>
      <c r="F248" s="37"/>
      <c r="G248" s="37"/>
      <c r="H248" s="37"/>
      <c r="I248" s="37"/>
      <c r="J248" s="38"/>
    </row>
    <row r="249">
      <c r="A249" s="29" t="s">
        <v>25</v>
      </c>
      <c r="B249" s="29">
        <v>59</v>
      </c>
      <c r="C249" s="30" t="s">
        <v>1032</v>
      </c>
      <c r="D249" s="29" t="s">
        <v>27</v>
      </c>
      <c r="E249" s="31" t="s">
        <v>1033</v>
      </c>
      <c r="F249" s="32" t="s">
        <v>130</v>
      </c>
      <c r="G249" s="33">
        <v>27.690000000000001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31" t="s">
        <v>1034</v>
      </c>
      <c r="F250" s="37"/>
      <c r="G250" s="37"/>
      <c r="H250" s="37"/>
      <c r="I250" s="37"/>
      <c r="J250" s="38"/>
    </row>
    <row r="251" ht="43.2">
      <c r="A251" s="29" t="s">
        <v>32</v>
      </c>
      <c r="B251" s="36"/>
      <c r="C251" s="37"/>
      <c r="D251" s="37"/>
      <c r="E251" s="39" t="s">
        <v>1035</v>
      </c>
      <c r="F251" s="37"/>
      <c r="G251" s="37"/>
      <c r="H251" s="37"/>
      <c r="I251" s="37"/>
      <c r="J251" s="38"/>
    </row>
    <row r="252" ht="115.2">
      <c r="A252" s="29" t="s">
        <v>34</v>
      </c>
      <c r="B252" s="36"/>
      <c r="C252" s="37"/>
      <c r="D252" s="37"/>
      <c r="E252" s="31" t="s">
        <v>1036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1037</v>
      </c>
      <c r="D253" s="29" t="s">
        <v>27</v>
      </c>
      <c r="E253" s="31" t="s">
        <v>1038</v>
      </c>
      <c r="F253" s="32" t="s">
        <v>105</v>
      </c>
      <c r="G253" s="33">
        <v>3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1039</v>
      </c>
      <c r="F254" s="37"/>
      <c r="G254" s="37"/>
      <c r="H254" s="37"/>
      <c r="I254" s="37"/>
      <c r="J254" s="38"/>
    </row>
    <row r="255">
      <c r="A255" s="29" t="s">
        <v>32</v>
      </c>
      <c r="B255" s="36"/>
      <c r="C255" s="37"/>
      <c r="D255" s="37"/>
      <c r="E255" s="39" t="s">
        <v>422</v>
      </c>
      <c r="F255" s="37"/>
      <c r="G255" s="37"/>
      <c r="H255" s="37"/>
      <c r="I255" s="37"/>
      <c r="J255" s="38"/>
    </row>
    <row r="256" ht="72">
      <c r="A256" s="29" t="s">
        <v>34</v>
      </c>
      <c r="B256" s="36"/>
      <c r="C256" s="37"/>
      <c r="D256" s="37"/>
      <c r="E256" s="31" t="s">
        <v>1040</v>
      </c>
      <c r="F256" s="37"/>
      <c r="G256" s="37"/>
      <c r="H256" s="37"/>
      <c r="I256" s="37"/>
      <c r="J256" s="38"/>
    </row>
    <row r="257">
      <c r="A257" s="29" t="s">
        <v>25</v>
      </c>
      <c r="B257" s="29">
        <v>61</v>
      </c>
      <c r="C257" s="30" t="s">
        <v>1041</v>
      </c>
      <c r="D257" s="29" t="s">
        <v>27</v>
      </c>
      <c r="E257" s="31" t="s">
        <v>1042</v>
      </c>
      <c r="F257" s="32" t="s">
        <v>105</v>
      </c>
      <c r="G257" s="33">
        <v>2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43" t="s">
        <v>27</v>
      </c>
      <c r="F258" s="37"/>
      <c r="G258" s="37"/>
      <c r="H258" s="37"/>
      <c r="I258" s="37"/>
      <c r="J258" s="38"/>
    </row>
    <row r="259">
      <c r="A259" s="29" t="s">
        <v>32</v>
      </c>
      <c r="B259" s="36"/>
      <c r="C259" s="37"/>
      <c r="D259" s="37"/>
      <c r="E259" s="39" t="s">
        <v>388</v>
      </c>
      <c r="F259" s="37"/>
      <c r="G259" s="37"/>
      <c r="H259" s="37"/>
      <c r="I259" s="37"/>
      <c r="J259" s="38"/>
    </row>
    <row r="260" ht="43.2">
      <c r="A260" s="29" t="s">
        <v>34</v>
      </c>
      <c r="B260" s="36"/>
      <c r="C260" s="37"/>
      <c r="D260" s="37"/>
      <c r="E260" s="31" t="s">
        <v>1043</v>
      </c>
      <c r="F260" s="37"/>
      <c r="G260" s="37"/>
      <c r="H260" s="37"/>
      <c r="I260" s="37"/>
      <c r="J260" s="38"/>
    </row>
    <row r="261">
      <c r="A261" s="29" t="s">
        <v>25</v>
      </c>
      <c r="B261" s="29">
        <v>62</v>
      </c>
      <c r="C261" s="30" t="s">
        <v>1044</v>
      </c>
      <c r="D261" s="29" t="s">
        <v>27</v>
      </c>
      <c r="E261" s="31" t="s">
        <v>1045</v>
      </c>
      <c r="F261" s="32" t="s">
        <v>130</v>
      </c>
      <c r="G261" s="33">
        <v>14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31" t="s">
        <v>1046</v>
      </c>
      <c r="F262" s="37"/>
      <c r="G262" s="37"/>
      <c r="H262" s="37"/>
      <c r="I262" s="37"/>
      <c r="J262" s="38"/>
    </row>
    <row r="263">
      <c r="A263" s="29" t="s">
        <v>32</v>
      </c>
      <c r="B263" s="36"/>
      <c r="C263" s="37"/>
      <c r="D263" s="37"/>
      <c r="E263" s="39" t="s">
        <v>405</v>
      </c>
      <c r="F263" s="37"/>
      <c r="G263" s="37"/>
      <c r="H263" s="37"/>
      <c r="I263" s="37"/>
      <c r="J263" s="38"/>
    </row>
    <row r="264" ht="43.2">
      <c r="A264" s="29" t="s">
        <v>34</v>
      </c>
      <c r="B264" s="36"/>
      <c r="C264" s="37"/>
      <c r="D264" s="37"/>
      <c r="E264" s="31" t="s">
        <v>1047</v>
      </c>
      <c r="F264" s="37"/>
      <c r="G264" s="37"/>
      <c r="H264" s="37"/>
      <c r="I264" s="37"/>
      <c r="J264" s="38"/>
    </row>
    <row r="265">
      <c r="A265" s="29" t="s">
        <v>25</v>
      </c>
      <c r="B265" s="29">
        <v>63</v>
      </c>
      <c r="C265" s="30" t="s">
        <v>456</v>
      </c>
      <c r="D265" s="29" t="s">
        <v>27</v>
      </c>
      <c r="E265" s="31" t="s">
        <v>457</v>
      </c>
      <c r="F265" s="32" t="s">
        <v>130</v>
      </c>
      <c r="G265" s="33">
        <v>6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1" t="s">
        <v>1048</v>
      </c>
      <c r="F266" s="37"/>
      <c r="G266" s="37"/>
      <c r="H266" s="37"/>
      <c r="I266" s="37"/>
      <c r="J266" s="38"/>
    </row>
    <row r="267">
      <c r="A267" s="29" t="s">
        <v>32</v>
      </c>
      <c r="B267" s="36"/>
      <c r="C267" s="37"/>
      <c r="D267" s="37"/>
      <c r="E267" s="39" t="s">
        <v>1049</v>
      </c>
      <c r="F267" s="37"/>
      <c r="G267" s="37"/>
      <c r="H267" s="37"/>
      <c r="I267" s="37"/>
      <c r="J267" s="38"/>
    </row>
    <row r="268" ht="43.2">
      <c r="A268" s="29" t="s">
        <v>34</v>
      </c>
      <c r="B268" s="36"/>
      <c r="C268" s="37"/>
      <c r="D268" s="37"/>
      <c r="E268" s="31" t="s">
        <v>1047</v>
      </c>
      <c r="F268" s="37"/>
      <c r="G268" s="37"/>
      <c r="H268" s="37"/>
      <c r="I268" s="37"/>
      <c r="J268" s="38"/>
    </row>
    <row r="269">
      <c r="A269" s="29" t="s">
        <v>25</v>
      </c>
      <c r="B269" s="29">
        <v>64</v>
      </c>
      <c r="C269" s="30" t="s">
        <v>474</v>
      </c>
      <c r="D269" s="29" t="s">
        <v>27</v>
      </c>
      <c r="E269" s="31" t="s">
        <v>475</v>
      </c>
      <c r="F269" s="32" t="s">
        <v>130</v>
      </c>
      <c r="G269" s="33">
        <v>15.4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1050</v>
      </c>
      <c r="F270" s="37"/>
      <c r="G270" s="37"/>
      <c r="H270" s="37"/>
      <c r="I270" s="37"/>
      <c r="J270" s="38"/>
    </row>
    <row r="271">
      <c r="A271" s="29" t="s">
        <v>32</v>
      </c>
      <c r="B271" s="36"/>
      <c r="C271" s="37"/>
      <c r="D271" s="37"/>
      <c r="E271" s="39" t="s">
        <v>1051</v>
      </c>
      <c r="F271" s="37"/>
      <c r="G271" s="37"/>
      <c r="H271" s="37"/>
      <c r="I271" s="37"/>
      <c r="J271" s="38"/>
    </row>
    <row r="272" ht="72">
      <c r="A272" s="29" t="s">
        <v>34</v>
      </c>
      <c r="B272" s="36"/>
      <c r="C272" s="37"/>
      <c r="D272" s="37"/>
      <c r="E272" s="31" t="s">
        <v>1052</v>
      </c>
      <c r="F272" s="37"/>
      <c r="G272" s="37"/>
      <c r="H272" s="37"/>
      <c r="I272" s="37"/>
      <c r="J272" s="38"/>
    </row>
    <row r="273">
      <c r="A273" s="29" t="s">
        <v>25</v>
      </c>
      <c r="B273" s="29">
        <v>65</v>
      </c>
      <c r="C273" s="30" t="s">
        <v>1053</v>
      </c>
      <c r="D273" s="29" t="s">
        <v>27</v>
      </c>
      <c r="E273" s="31" t="s">
        <v>1054</v>
      </c>
      <c r="F273" s="32" t="s">
        <v>130</v>
      </c>
      <c r="G273" s="33">
        <v>15.4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1" t="s">
        <v>1055</v>
      </c>
      <c r="F274" s="37"/>
      <c r="G274" s="37"/>
      <c r="H274" s="37"/>
      <c r="I274" s="37"/>
      <c r="J274" s="38"/>
    </row>
    <row r="275">
      <c r="A275" s="29" t="s">
        <v>32</v>
      </c>
      <c r="B275" s="36"/>
      <c r="C275" s="37"/>
      <c r="D275" s="37"/>
      <c r="E275" s="39" t="s">
        <v>1056</v>
      </c>
      <c r="F275" s="37"/>
      <c r="G275" s="37"/>
      <c r="H275" s="37"/>
      <c r="I275" s="37"/>
      <c r="J275" s="38"/>
    </row>
    <row r="276" ht="86.4">
      <c r="A276" s="29" t="s">
        <v>34</v>
      </c>
      <c r="B276" s="36"/>
      <c r="C276" s="37"/>
      <c r="D276" s="37"/>
      <c r="E276" s="31" t="s">
        <v>1057</v>
      </c>
      <c r="F276" s="37"/>
      <c r="G276" s="37"/>
      <c r="H276" s="37"/>
      <c r="I276" s="37"/>
      <c r="J276" s="38"/>
    </row>
    <row r="277">
      <c r="A277" s="29" t="s">
        <v>25</v>
      </c>
      <c r="B277" s="29">
        <v>66</v>
      </c>
      <c r="C277" s="30" t="s">
        <v>1058</v>
      </c>
      <c r="D277" s="29" t="s">
        <v>27</v>
      </c>
      <c r="E277" s="31" t="s">
        <v>1059</v>
      </c>
      <c r="F277" s="32" t="s">
        <v>105</v>
      </c>
      <c r="G277" s="33">
        <v>2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30</v>
      </c>
      <c r="B278" s="36"/>
      <c r="C278" s="37"/>
      <c r="D278" s="37"/>
      <c r="E278" s="43" t="s">
        <v>27</v>
      </c>
      <c r="F278" s="37"/>
      <c r="G278" s="37"/>
      <c r="H278" s="37"/>
      <c r="I278" s="37"/>
      <c r="J278" s="38"/>
    </row>
    <row r="279">
      <c r="A279" s="29" t="s">
        <v>32</v>
      </c>
      <c r="B279" s="36"/>
      <c r="C279" s="37"/>
      <c r="D279" s="37"/>
      <c r="E279" s="39" t="s">
        <v>1060</v>
      </c>
      <c r="F279" s="37"/>
      <c r="G279" s="37"/>
      <c r="H279" s="37"/>
      <c r="I279" s="37"/>
      <c r="J279" s="38"/>
    </row>
    <row r="280" ht="57.6">
      <c r="A280" s="29" t="s">
        <v>34</v>
      </c>
      <c r="B280" s="36"/>
      <c r="C280" s="37"/>
      <c r="D280" s="37"/>
      <c r="E280" s="31" t="s">
        <v>1061</v>
      </c>
      <c r="F280" s="37"/>
      <c r="G280" s="37"/>
      <c r="H280" s="37"/>
      <c r="I280" s="37"/>
      <c r="J280" s="38"/>
    </row>
    <row r="281">
      <c r="A281" s="29" t="s">
        <v>25</v>
      </c>
      <c r="B281" s="29">
        <v>67</v>
      </c>
      <c r="C281" s="30" t="s">
        <v>507</v>
      </c>
      <c r="D281" s="29" t="s">
        <v>27</v>
      </c>
      <c r="E281" s="31" t="s">
        <v>508</v>
      </c>
      <c r="F281" s="32" t="s">
        <v>111</v>
      </c>
      <c r="G281" s="33">
        <v>73.512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28.8">
      <c r="A282" s="29" t="s">
        <v>30</v>
      </c>
      <c r="B282" s="36"/>
      <c r="C282" s="37"/>
      <c r="D282" s="37"/>
      <c r="E282" s="31" t="s">
        <v>1062</v>
      </c>
      <c r="F282" s="37"/>
      <c r="G282" s="37"/>
      <c r="H282" s="37"/>
      <c r="I282" s="37"/>
      <c r="J282" s="38"/>
    </row>
    <row r="283" ht="43.2">
      <c r="A283" s="29" t="s">
        <v>32</v>
      </c>
      <c r="B283" s="36"/>
      <c r="C283" s="37"/>
      <c r="D283" s="37"/>
      <c r="E283" s="39" t="s">
        <v>1063</v>
      </c>
      <c r="F283" s="37"/>
      <c r="G283" s="37"/>
      <c r="H283" s="37"/>
      <c r="I283" s="37"/>
      <c r="J283" s="38"/>
    </row>
    <row r="284" ht="172.8">
      <c r="A284" s="29" t="s">
        <v>34</v>
      </c>
      <c r="B284" s="36"/>
      <c r="C284" s="37"/>
      <c r="D284" s="37"/>
      <c r="E284" s="31" t="s">
        <v>506</v>
      </c>
      <c r="F284" s="37"/>
      <c r="G284" s="37"/>
      <c r="H284" s="37"/>
      <c r="I284" s="37"/>
      <c r="J284" s="38"/>
    </row>
    <row r="285">
      <c r="A285" s="29" t="s">
        <v>25</v>
      </c>
      <c r="B285" s="29">
        <v>68</v>
      </c>
      <c r="C285" s="30" t="s">
        <v>1064</v>
      </c>
      <c r="D285" s="29" t="s">
        <v>27</v>
      </c>
      <c r="E285" s="31" t="s">
        <v>1065</v>
      </c>
      <c r="F285" s="32" t="s">
        <v>111</v>
      </c>
      <c r="G285" s="33">
        <v>20.640000000000001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>
      <c r="A286" s="29" t="s">
        <v>30</v>
      </c>
      <c r="B286" s="36"/>
      <c r="C286" s="37"/>
      <c r="D286" s="37"/>
      <c r="E286" s="31" t="s">
        <v>121</v>
      </c>
      <c r="F286" s="37"/>
      <c r="G286" s="37"/>
      <c r="H286" s="37"/>
      <c r="I286" s="37"/>
      <c r="J286" s="38"/>
    </row>
    <row r="287">
      <c r="A287" s="29" t="s">
        <v>32</v>
      </c>
      <c r="B287" s="36"/>
      <c r="C287" s="37"/>
      <c r="D287" s="37"/>
      <c r="E287" s="39" t="s">
        <v>1066</v>
      </c>
      <c r="F287" s="37"/>
      <c r="G287" s="37"/>
      <c r="H287" s="37"/>
      <c r="I287" s="37"/>
      <c r="J287" s="38"/>
    </row>
    <row r="288" ht="172.8">
      <c r="A288" s="29" t="s">
        <v>34</v>
      </c>
      <c r="B288" s="36"/>
      <c r="C288" s="37"/>
      <c r="D288" s="37"/>
      <c r="E288" s="31" t="s">
        <v>506</v>
      </c>
      <c r="F288" s="37"/>
      <c r="G288" s="37"/>
      <c r="H288" s="37"/>
      <c r="I288" s="37"/>
      <c r="J288" s="38"/>
    </row>
    <row r="289">
      <c r="A289" s="29" t="s">
        <v>25</v>
      </c>
      <c r="B289" s="29">
        <v>69</v>
      </c>
      <c r="C289" s="30" t="s">
        <v>511</v>
      </c>
      <c r="D289" s="29" t="s">
        <v>27</v>
      </c>
      <c r="E289" s="31" t="s">
        <v>512</v>
      </c>
      <c r="F289" s="32" t="s">
        <v>111</v>
      </c>
      <c r="G289" s="33">
        <v>32.520000000000003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 ht="28.8">
      <c r="A290" s="29" t="s">
        <v>30</v>
      </c>
      <c r="B290" s="36"/>
      <c r="C290" s="37"/>
      <c r="D290" s="37"/>
      <c r="E290" s="31" t="s">
        <v>1067</v>
      </c>
      <c r="F290" s="37"/>
      <c r="G290" s="37"/>
      <c r="H290" s="37"/>
      <c r="I290" s="37"/>
      <c r="J290" s="38"/>
    </row>
    <row r="291" ht="43.2">
      <c r="A291" s="29" t="s">
        <v>32</v>
      </c>
      <c r="B291" s="36"/>
      <c r="C291" s="37"/>
      <c r="D291" s="37"/>
      <c r="E291" s="39" t="s">
        <v>1068</v>
      </c>
      <c r="F291" s="37"/>
      <c r="G291" s="37"/>
      <c r="H291" s="37"/>
      <c r="I291" s="37"/>
      <c r="J291" s="38"/>
    </row>
    <row r="292" ht="172.8">
      <c r="A292" s="29" t="s">
        <v>34</v>
      </c>
      <c r="B292" s="36"/>
      <c r="C292" s="37"/>
      <c r="D292" s="37"/>
      <c r="E292" s="31" t="s">
        <v>506</v>
      </c>
      <c r="F292" s="37"/>
      <c r="G292" s="37"/>
      <c r="H292" s="37"/>
      <c r="I292" s="37"/>
      <c r="J292" s="38"/>
    </row>
    <row r="293">
      <c r="A293" s="29" t="s">
        <v>25</v>
      </c>
      <c r="B293" s="29">
        <v>70</v>
      </c>
      <c r="C293" s="30" t="s">
        <v>1069</v>
      </c>
      <c r="D293" s="29" t="s">
        <v>27</v>
      </c>
      <c r="E293" s="31" t="s">
        <v>1070</v>
      </c>
      <c r="F293" s="32" t="s">
        <v>99</v>
      </c>
      <c r="G293" s="33">
        <v>34.399999999999999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30</v>
      </c>
      <c r="B294" s="36"/>
      <c r="C294" s="37"/>
      <c r="D294" s="37"/>
      <c r="E294" s="31" t="s">
        <v>121</v>
      </c>
      <c r="F294" s="37"/>
      <c r="G294" s="37"/>
      <c r="H294" s="37"/>
      <c r="I294" s="37"/>
      <c r="J294" s="38"/>
    </row>
    <row r="295">
      <c r="A295" s="29" t="s">
        <v>32</v>
      </c>
      <c r="B295" s="36"/>
      <c r="C295" s="37"/>
      <c r="D295" s="37"/>
      <c r="E295" s="39" t="s">
        <v>1071</v>
      </c>
      <c r="F295" s="37"/>
      <c r="G295" s="37"/>
      <c r="H295" s="37"/>
      <c r="I295" s="37"/>
      <c r="J295" s="38"/>
    </row>
    <row r="296" ht="129.6">
      <c r="A296" s="29" t="s">
        <v>34</v>
      </c>
      <c r="B296" s="40"/>
      <c r="C296" s="41"/>
      <c r="D296" s="41"/>
      <c r="E296" s="31" t="s">
        <v>1072</v>
      </c>
      <c r="F296" s="41"/>
      <c r="G296" s="41"/>
      <c r="H296" s="41"/>
      <c r="I296" s="41"/>
      <c r="J29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1073</v>
      </c>
      <c r="I3" s="16">
        <f>SUMIFS(I8:I140,A8:A140,"SD")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1073</v>
      </c>
      <c r="D4" s="13"/>
      <c r="E4" s="14" t="s">
        <v>1074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83.980000000000004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1075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17.5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1076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139</v>
      </c>
      <c r="D18" s="29" t="s">
        <v>27</v>
      </c>
      <c r="E18" s="31" t="s">
        <v>140</v>
      </c>
      <c r="F18" s="32" t="s">
        <v>130</v>
      </c>
      <c r="G18" s="33">
        <v>87.900000000000006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1077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1078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1079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848</v>
      </c>
      <c r="D22" s="29" t="s">
        <v>27</v>
      </c>
      <c r="E22" s="31" t="s">
        <v>849</v>
      </c>
      <c r="F22" s="32" t="s">
        <v>111</v>
      </c>
      <c r="G22" s="33">
        <v>4.3949999999999996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1080</v>
      </c>
      <c r="F23" s="37"/>
      <c r="G23" s="37"/>
      <c r="H23" s="37"/>
      <c r="I23" s="37"/>
      <c r="J23" s="38"/>
    </row>
    <row r="24" ht="57.6">
      <c r="A24" s="29" t="s">
        <v>32</v>
      </c>
      <c r="B24" s="36"/>
      <c r="C24" s="37"/>
      <c r="D24" s="37"/>
      <c r="E24" s="39" t="s">
        <v>1081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852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1082</v>
      </c>
      <c r="D26" s="29" t="s">
        <v>27</v>
      </c>
      <c r="E26" s="31" t="s">
        <v>1083</v>
      </c>
      <c r="F26" s="32" t="s">
        <v>130</v>
      </c>
      <c r="G26" s="33">
        <v>17.5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1084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1085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852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1086</v>
      </c>
      <c r="D30" s="29" t="s">
        <v>27</v>
      </c>
      <c r="E30" s="31" t="s">
        <v>1087</v>
      </c>
      <c r="F30" s="32" t="s">
        <v>111</v>
      </c>
      <c r="G30" s="33">
        <v>39.158999999999999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1088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1089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1090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39.200000000000003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1091</v>
      </c>
      <c r="F36" s="37"/>
      <c r="G36" s="37"/>
      <c r="H36" s="37"/>
      <c r="I36" s="37"/>
      <c r="J36" s="38"/>
    </row>
    <row r="37" ht="216">
      <c r="A37" s="29" t="s">
        <v>34</v>
      </c>
      <c r="B37" s="36"/>
      <c r="C37" s="37"/>
      <c r="D37" s="37"/>
      <c r="E37" s="31" t="s">
        <v>1092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47</v>
      </c>
      <c r="D38" s="26"/>
      <c r="E38" s="23" t="s">
        <v>222</v>
      </c>
      <c r="F38" s="26"/>
      <c r="G38" s="26"/>
      <c r="H38" s="26"/>
      <c r="I38" s="27">
        <f>SUMIFS(I39:I50,A39:A50,"P")</f>
        <v>0</v>
      </c>
      <c r="J38" s="28"/>
    </row>
    <row r="39">
      <c r="A39" s="29" t="s">
        <v>25</v>
      </c>
      <c r="B39" s="29">
        <v>8</v>
      </c>
      <c r="C39" s="30" t="s">
        <v>866</v>
      </c>
      <c r="D39" s="29" t="s">
        <v>27</v>
      </c>
      <c r="E39" s="31" t="s">
        <v>867</v>
      </c>
      <c r="F39" s="32" t="s">
        <v>111</v>
      </c>
      <c r="G39" s="33">
        <v>14.978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1093</v>
      </c>
      <c r="F40" s="37"/>
      <c r="G40" s="37"/>
      <c r="H40" s="37"/>
      <c r="I40" s="37"/>
      <c r="J40" s="38"/>
    </row>
    <row r="41" ht="57.6">
      <c r="A41" s="29" t="s">
        <v>32</v>
      </c>
      <c r="B41" s="36"/>
      <c r="C41" s="37"/>
      <c r="D41" s="37"/>
      <c r="E41" s="39" t="s">
        <v>1094</v>
      </c>
      <c r="F41" s="37"/>
      <c r="G41" s="37"/>
      <c r="H41" s="37"/>
      <c r="I41" s="37"/>
      <c r="J41" s="38"/>
    </row>
    <row r="42" ht="57.6">
      <c r="A42" s="29" t="s">
        <v>34</v>
      </c>
      <c r="B42" s="36"/>
      <c r="C42" s="37"/>
      <c r="D42" s="37"/>
      <c r="E42" s="31" t="s">
        <v>870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238</v>
      </c>
      <c r="D43" s="29" t="s">
        <v>27</v>
      </c>
      <c r="E43" s="31" t="s">
        <v>239</v>
      </c>
      <c r="F43" s="32" t="s">
        <v>99</v>
      </c>
      <c r="G43" s="33">
        <v>121.30200000000001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875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1095</v>
      </c>
      <c r="F45" s="37"/>
      <c r="G45" s="37"/>
      <c r="H45" s="37"/>
      <c r="I45" s="37"/>
      <c r="J45" s="38"/>
    </row>
    <row r="46" ht="115.2">
      <c r="A46" s="29" t="s">
        <v>34</v>
      </c>
      <c r="B46" s="36"/>
      <c r="C46" s="37"/>
      <c r="D46" s="37"/>
      <c r="E46" s="31" t="s">
        <v>877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243</v>
      </c>
      <c r="D47" s="29" t="s">
        <v>27</v>
      </c>
      <c r="E47" s="31" t="s">
        <v>244</v>
      </c>
      <c r="F47" s="32" t="s">
        <v>105</v>
      </c>
      <c r="G47" s="33">
        <v>270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1096</v>
      </c>
      <c r="F48" s="37"/>
      <c r="G48" s="37"/>
      <c r="H48" s="37"/>
      <c r="I48" s="37"/>
      <c r="J48" s="38"/>
    </row>
    <row r="49" ht="28.8">
      <c r="A49" s="29" t="s">
        <v>32</v>
      </c>
      <c r="B49" s="36"/>
      <c r="C49" s="37"/>
      <c r="D49" s="37"/>
      <c r="E49" s="39" t="s">
        <v>1097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1098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49</v>
      </c>
      <c r="D51" s="26"/>
      <c r="E51" s="23" t="s">
        <v>248</v>
      </c>
      <c r="F51" s="26"/>
      <c r="G51" s="26"/>
      <c r="H51" s="26"/>
      <c r="I51" s="27">
        <f>SUMIFS(I52:I75,A52:A75,"P")</f>
        <v>0</v>
      </c>
      <c r="J51" s="28"/>
    </row>
    <row r="52">
      <c r="A52" s="29" t="s">
        <v>25</v>
      </c>
      <c r="B52" s="29">
        <v>11</v>
      </c>
      <c r="C52" s="30" t="s">
        <v>249</v>
      </c>
      <c r="D52" s="29" t="s">
        <v>27</v>
      </c>
      <c r="E52" s="31" t="s">
        <v>250</v>
      </c>
      <c r="F52" s="32" t="s">
        <v>111</v>
      </c>
      <c r="G52" s="33">
        <v>35.159999999999997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43" t="s">
        <v>27</v>
      </c>
      <c r="F53" s="37"/>
      <c r="G53" s="37"/>
      <c r="H53" s="37"/>
      <c r="I53" s="37"/>
      <c r="J53" s="38"/>
    </row>
    <row r="54" ht="72">
      <c r="A54" s="29" t="s">
        <v>32</v>
      </c>
      <c r="B54" s="36"/>
      <c r="C54" s="37"/>
      <c r="D54" s="37"/>
      <c r="E54" s="39" t="s">
        <v>1099</v>
      </c>
      <c r="F54" s="37"/>
      <c r="G54" s="37"/>
      <c r="H54" s="37"/>
      <c r="I54" s="37"/>
      <c r="J54" s="38"/>
    </row>
    <row r="55" ht="409.5">
      <c r="A55" s="29" t="s">
        <v>34</v>
      </c>
      <c r="B55" s="36"/>
      <c r="C55" s="37"/>
      <c r="D55" s="37"/>
      <c r="E55" s="31" t="s">
        <v>916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254</v>
      </c>
      <c r="D56" s="29" t="s">
        <v>27</v>
      </c>
      <c r="E56" s="31" t="s">
        <v>255</v>
      </c>
      <c r="F56" s="32" t="s">
        <v>82</v>
      </c>
      <c r="G56" s="33">
        <v>6.3360000000000003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3" t="s">
        <v>27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1100</v>
      </c>
      <c r="F58" s="37"/>
      <c r="G58" s="37"/>
      <c r="H58" s="37"/>
      <c r="I58" s="37"/>
      <c r="J58" s="38"/>
    </row>
    <row r="59" ht="273.6">
      <c r="A59" s="29" t="s">
        <v>34</v>
      </c>
      <c r="B59" s="36"/>
      <c r="C59" s="37"/>
      <c r="D59" s="37"/>
      <c r="E59" s="31" t="s">
        <v>918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259</v>
      </c>
      <c r="D60" s="29" t="s">
        <v>27</v>
      </c>
      <c r="E60" s="31" t="s">
        <v>260</v>
      </c>
      <c r="F60" s="32" t="s">
        <v>111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1101</v>
      </c>
      <c r="F61" s="37"/>
      <c r="G61" s="37"/>
      <c r="H61" s="37"/>
      <c r="I61" s="37"/>
      <c r="J61" s="38"/>
    </row>
    <row r="62" ht="28.8">
      <c r="A62" s="29" t="s">
        <v>32</v>
      </c>
      <c r="B62" s="36"/>
      <c r="C62" s="37"/>
      <c r="D62" s="37"/>
      <c r="E62" s="39" t="s">
        <v>1102</v>
      </c>
      <c r="F62" s="37"/>
      <c r="G62" s="37"/>
      <c r="H62" s="37"/>
      <c r="I62" s="37"/>
      <c r="J62" s="38"/>
    </row>
    <row r="63" ht="28.8">
      <c r="A63" s="29" t="s">
        <v>34</v>
      </c>
      <c r="B63" s="36"/>
      <c r="C63" s="37"/>
      <c r="D63" s="37"/>
      <c r="E63" s="31" t="s">
        <v>263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1103</v>
      </c>
      <c r="D64" s="29" t="s">
        <v>27</v>
      </c>
      <c r="E64" s="31" t="s">
        <v>1104</v>
      </c>
      <c r="F64" s="32" t="s">
        <v>111</v>
      </c>
      <c r="G64" s="33">
        <v>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1105</v>
      </c>
      <c r="F65" s="37"/>
      <c r="G65" s="37"/>
      <c r="H65" s="37"/>
      <c r="I65" s="37"/>
      <c r="J65" s="38"/>
    </row>
    <row r="66" ht="28.8">
      <c r="A66" s="29" t="s">
        <v>32</v>
      </c>
      <c r="B66" s="36"/>
      <c r="C66" s="37"/>
      <c r="D66" s="37"/>
      <c r="E66" s="39" t="s">
        <v>1106</v>
      </c>
      <c r="F66" s="37"/>
      <c r="G66" s="37"/>
      <c r="H66" s="37"/>
      <c r="I66" s="37"/>
      <c r="J66" s="38"/>
    </row>
    <row r="67" ht="409.5">
      <c r="A67" s="29" t="s">
        <v>34</v>
      </c>
      <c r="B67" s="36"/>
      <c r="C67" s="37"/>
      <c r="D67" s="37"/>
      <c r="E67" s="31" t="s">
        <v>923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1107</v>
      </c>
      <c r="D68" s="29" t="s">
        <v>27</v>
      </c>
      <c r="E68" s="31" t="s">
        <v>1108</v>
      </c>
      <c r="F68" s="32" t="s">
        <v>82</v>
      </c>
      <c r="G68" s="33">
        <v>0.59999999999999998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1109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1110</v>
      </c>
      <c r="F70" s="37"/>
      <c r="G70" s="37"/>
      <c r="H70" s="37"/>
      <c r="I70" s="37"/>
      <c r="J70" s="38"/>
    </row>
    <row r="71" ht="316.8">
      <c r="A71" s="29" t="s">
        <v>34</v>
      </c>
      <c r="B71" s="36"/>
      <c r="C71" s="37"/>
      <c r="D71" s="37"/>
      <c r="E71" s="31" t="s">
        <v>927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1111</v>
      </c>
      <c r="D72" s="29" t="s">
        <v>27</v>
      </c>
      <c r="E72" s="31" t="s">
        <v>1112</v>
      </c>
      <c r="F72" s="32" t="s">
        <v>111</v>
      </c>
      <c r="G72" s="33">
        <v>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1113</v>
      </c>
      <c r="F73" s="37"/>
      <c r="G73" s="37"/>
      <c r="H73" s="37"/>
      <c r="I73" s="37"/>
      <c r="J73" s="38"/>
    </row>
    <row r="74" ht="28.8">
      <c r="A74" s="29" t="s">
        <v>32</v>
      </c>
      <c r="B74" s="36"/>
      <c r="C74" s="37"/>
      <c r="D74" s="37"/>
      <c r="E74" s="39" t="s">
        <v>1114</v>
      </c>
      <c r="F74" s="37"/>
      <c r="G74" s="37"/>
      <c r="H74" s="37"/>
      <c r="I74" s="37"/>
      <c r="J74" s="38"/>
    </row>
    <row r="75" ht="57.6">
      <c r="A75" s="29" t="s">
        <v>34</v>
      </c>
      <c r="B75" s="36"/>
      <c r="C75" s="37"/>
      <c r="D75" s="37"/>
      <c r="E75" s="31" t="s">
        <v>1115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51</v>
      </c>
      <c r="D76" s="26"/>
      <c r="E76" s="23" t="s">
        <v>264</v>
      </c>
      <c r="F76" s="26"/>
      <c r="G76" s="26"/>
      <c r="H76" s="26"/>
      <c r="I76" s="27">
        <f>SUMIFS(I77:I92,A77:A92,"P")</f>
        <v>0</v>
      </c>
      <c r="J76" s="28"/>
    </row>
    <row r="77">
      <c r="A77" s="29" t="s">
        <v>25</v>
      </c>
      <c r="B77" s="29">
        <v>17</v>
      </c>
      <c r="C77" s="30" t="s">
        <v>953</v>
      </c>
      <c r="D77" s="29" t="s">
        <v>27</v>
      </c>
      <c r="E77" s="31" t="s">
        <v>954</v>
      </c>
      <c r="F77" s="32" t="s">
        <v>111</v>
      </c>
      <c r="G77" s="33">
        <v>0.40000000000000002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955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1116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923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957</v>
      </c>
      <c r="D81" s="29" t="s">
        <v>27</v>
      </c>
      <c r="E81" s="31" t="s">
        <v>958</v>
      </c>
      <c r="F81" s="32" t="s">
        <v>111</v>
      </c>
      <c r="G81" s="33">
        <v>7.7350000000000003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1117</v>
      </c>
      <c r="F82" s="37"/>
      <c r="G82" s="37"/>
      <c r="H82" s="37"/>
      <c r="I82" s="37"/>
      <c r="J82" s="38"/>
    </row>
    <row r="83" ht="43.2">
      <c r="A83" s="29" t="s">
        <v>32</v>
      </c>
      <c r="B83" s="36"/>
      <c r="C83" s="37"/>
      <c r="D83" s="37"/>
      <c r="E83" s="39" t="s">
        <v>1118</v>
      </c>
      <c r="F83" s="37"/>
      <c r="G83" s="37"/>
      <c r="H83" s="37"/>
      <c r="I83" s="37"/>
      <c r="J83" s="38"/>
    </row>
    <row r="84" ht="409.5">
      <c r="A84" s="29" t="s">
        <v>34</v>
      </c>
      <c r="B84" s="36"/>
      <c r="C84" s="37"/>
      <c r="D84" s="37"/>
      <c r="E84" s="31" t="s">
        <v>923</v>
      </c>
      <c r="F84" s="37"/>
      <c r="G84" s="37"/>
      <c r="H84" s="37"/>
      <c r="I84" s="37"/>
      <c r="J84" s="38"/>
    </row>
    <row r="85" ht="28.8">
      <c r="A85" s="29" t="s">
        <v>25</v>
      </c>
      <c r="B85" s="29">
        <v>19</v>
      </c>
      <c r="C85" s="30" t="s">
        <v>966</v>
      </c>
      <c r="D85" s="29" t="s">
        <v>27</v>
      </c>
      <c r="E85" s="31" t="s">
        <v>967</v>
      </c>
      <c r="F85" s="32" t="s">
        <v>111</v>
      </c>
      <c r="G85" s="33">
        <v>12.086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1119</v>
      </c>
      <c r="F86" s="37"/>
      <c r="G86" s="37"/>
      <c r="H86" s="37"/>
      <c r="I86" s="37"/>
      <c r="J86" s="38"/>
    </row>
    <row r="87" ht="57.6">
      <c r="A87" s="29" t="s">
        <v>32</v>
      </c>
      <c r="B87" s="36"/>
      <c r="C87" s="37"/>
      <c r="D87" s="37"/>
      <c r="E87" s="39" t="s">
        <v>1120</v>
      </c>
      <c r="F87" s="37"/>
      <c r="G87" s="37"/>
      <c r="H87" s="37"/>
      <c r="I87" s="37"/>
      <c r="J87" s="38"/>
    </row>
    <row r="88" ht="57.6">
      <c r="A88" s="29" t="s">
        <v>34</v>
      </c>
      <c r="B88" s="36"/>
      <c r="C88" s="37"/>
      <c r="D88" s="37"/>
      <c r="E88" s="31" t="s">
        <v>269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270</v>
      </c>
      <c r="D89" s="29" t="s">
        <v>27</v>
      </c>
      <c r="E89" s="31" t="s">
        <v>271</v>
      </c>
      <c r="F89" s="32" t="s">
        <v>111</v>
      </c>
      <c r="G89" s="33">
        <v>0.80000000000000004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28.8">
      <c r="A90" s="29" t="s">
        <v>30</v>
      </c>
      <c r="B90" s="36"/>
      <c r="C90" s="37"/>
      <c r="D90" s="37"/>
      <c r="E90" s="31" t="s">
        <v>975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1121</v>
      </c>
      <c r="F91" s="37"/>
      <c r="G91" s="37"/>
      <c r="H91" s="37"/>
      <c r="I91" s="37"/>
      <c r="J91" s="38"/>
    </row>
    <row r="92" ht="129.6">
      <c r="A92" s="29" t="s">
        <v>34</v>
      </c>
      <c r="B92" s="36"/>
      <c r="C92" s="37"/>
      <c r="D92" s="37"/>
      <c r="E92" s="31" t="s">
        <v>274</v>
      </c>
      <c r="F92" s="37"/>
      <c r="G92" s="37"/>
      <c r="H92" s="37"/>
      <c r="I92" s="37"/>
      <c r="J92" s="38"/>
    </row>
    <row r="93">
      <c r="A93" s="23" t="s">
        <v>22</v>
      </c>
      <c r="B93" s="24"/>
      <c r="C93" s="25" t="s">
        <v>355</v>
      </c>
      <c r="D93" s="26"/>
      <c r="E93" s="23" t="s">
        <v>356</v>
      </c>
      <c r="F93" s="26"/>
      <c r="G93" s="26"/>
      <c r="H93" s="26"/>
      <c r="I93" s="27">
        <f>SUMIFS(I94:I113,A94:A113,"P")</f>
        <v>0</v>
      </c>
      <c r="J93" s="28"/>
    </row>
    <row r="94" ht="28.8">
      <c r="A94" s="29" t="s">
        <v>25</v>
      </c>
      <c r="B94" s="29">
        <v>21</v>
      </c>
      <c r="C94" s="30" t="s">
        <v>1122</v>
      </c>
      <c r="D94" s="29" t="s">
        <v>27</v>
      </c>
      <c r="E94" s="31" t="s">
        <v>1123</v>
      </c>
      <c r="F94" s="32" t="s">
        <v>99</v>
      </c>
      <c r="G94" s="33">
        <v>8.7899999999999991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1124</v>
      </c>
      <c r="F95" s="37"/>
      <c r="G95" s="37"/>
      <c r="H95" s="37"/>
      <c r="I95" s="37"/>
      <c r="J95" s="38"/>
    </row>
    <row r="96" ht="72">
      <c r="A96" s="29" t="s">
        <v>32</v>
      </c>
      <c r="B96" s="36"/>
      <c r="C96" s="37"/>
      <c r="D96" s="37"/>
      <c r="E96" s="39" t="s">
        <v>1125</v>
      </c>
      <c r="F96" s="37"/>
      <c r="G96" s="37"/>
      <c r="H96" s="37"/>
      <c r="I96" s="37"/>
      <c r="J96" s="38"/>
    </row>
    <row r="97" ht="86.4">
      <c r="A97" s="29" t="s">
        <v>34</v>
      </c>
      <c r="B97" s="36"/>
      <c r="C97" s="37"/>
      <c r="D97" s="37"/>
      <c r="E97" s="31" t="s">
        <v>361</v>
      </c>
      <c r="F97" s="37"/>
      <c r="G97" s="37"/>
      <c r="H97" s="37"/>
      <c r="I97" s="37"/>
      <c r="J97" s="38"/>
    </row>
    <row r="98" ht="28.8">
      <c r="A98" s="29" t="s">
        <v>25</v>
      </c>
      <c r="B98" s="29">
        <v>22</v>
      </c>
      <c r="C98" s="30" t="s">
        <v>554</v>
      </c>
      <c r="D98" s="29" t="s">
        <v>27</v>
      </c>
      <c r="E98" s="31" t="s">
        <v>555</v>
      </c>
      <c r="F98" s="32" t="s">
        <v>99</v>
      </c>
      <c r="G98" s="33">
        <v>4.3949999999999996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1126</v>
      </c>
      <c r="F99" s="37"/>
      <c r="G99" s="37"/>
      <c r="H99" s="37"/>
      <c r="I99" s="37"/>
      <c r="J99" s="38"/>
    </row>
    <row r="100" ht="72">
      <c r="A100" s="29" t="s">
        <v>32</v>
      </c>
      <c r="B100" s="36"/>
      <c r="C100" s="37"/>
      <c r="D100" s="37"/>
      <c r="E100" s="39" t="s">
        <v>1127</v>
      </c>
      <c r="F100" s="37"/>
      <c r="G100" s="37"/>
      <c r="H100" s="37"/>
      <c r="I100" s="37"/>
      <c r="J100" s="38"/>
    </row>
    <row r="101" ht="86.4">
      <c r="A101" s="29" t="s">
        <v>34</v>
      </c>
      <c r="B101" s="36"/>
      <c r="C101" s="37"/>
      <c r="D101" s="37"/>
      <c r="E101" s="31" t="s">
        <v>361</v>
      </c>
      <c r="F101" s="37"/>
      <c r="G101" s="37"/>
      <c r="H101" s="37"/>
      <c r="I101" s="37"/>
      <c r="J101" s="38"/>
    </row>
    <row r="102">
      <c r="A102" s="29" t="s">
        <v>25</v>
      </c>
      <c r="B102" s="29">
        <v>23</v>
      </c>
      <c r="C102" s="30" t="s">
        <v>362</v>
      </c>
      <c r="D102" s="29" t="s">
        <v>27</v>
      </c>
      <c r="E102" s="31" t="s">
        <v>363</v>
      </c>
      <c r="F102" s="32" t="s">
        <v>99</v>
      </c>
      <c r="G102" s="33">
        <v>35.159999999999997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28.8">
      <c r="A103" s="29" t="s">
        <v>30</v>
      </c>
      <c r="B103" s="36"/>
      <c r="C103" s="37"/>
      <c r="D103" s="37"/>
      <c r="E103" s="31" t="s">
        <v>1128</v>
      </c>
      <c r="F103" s="37"/>
      <c r="G103" s="37"/>
      <c r="H103" s="37"/>
      <c r="I103" s="37"/>
      <c r="J103" s="38"/>
    </row>
    <row r="104" ht="57.6">
      <c r="A104" s="29" t="s">
        <v>32</v>
      </c>
      <c r="B104" s="36"/>
      <c r="C104" s="37"/>
      <c r="D104" s="37"/>
      <c r="E104" s="39" t="s">
        <v>1129</v>
      </c>
      <c r="F104" s="37"/>
      <c r="G104" s="37"/>
      <c r="H104" s="37"/>
      <c r="I104" s="37"/>
      <c r="J104" s="38"/>
    </row>
    <row r="105" ht="86.4">
      <c r="A105" s="29" t="s">
        <v>34</v>
      </c>
      <c r="B105" s="36"/>
      <c r="C105" s="37"/>
      <c r="D105" s="37"/>
      <c r="E105" s="31" t="s">
        <v>361</v>
      </c>
      <c r="F105" s="37"/>
      <c r="G105" s="37"/>
      <c r="H105" s="37"/>
      <c r="I105" s="37"/>
      <c r="J105" s="38"/>
    </row>
    <row r="106">
      <c r="A106" s="29" t="s">
        <v>25</v>
      </c>
      <c r="B106" s="29">
        <v>24</v>
      </c>
      <c r="C106" s="30" t="s">
        <v>1130</v>
      </c>
      <c r="D106" s="29" t="s">
        <v>27</v>
      </c>
      <c r="E106" s="31" t="s">
        <v>1131</v>
      </c>
      <c r="F106" s="32" t="s">
        <v>99</v>
      </c>
      <c r="G106" s="33">
        <v>87.900000000000006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 ht="72">
      <c r="A108" s="29" t="s">
        <v>32</v>
      </c>
      <c r="B108" s="36"/>
      <c r="C108" s="37"/>
      <c r="D108" s="37"/>
      <c r="E108" s="39" t="s">
        <v>1132</v>
      </c>
      <c r="F108" s="37"/>
      <c r="G108" s="37"/>
      <c r="H108" s="37"/>
      <c r="I108" s="37"/>
      <c r="J108" s="38"/>
    </row>
    <row r="109" ht="86.4">
      <c r="A109" s="29" t="s">
        <v>34</v>
      </c>
      <c r="B109" s="36"/>
      <c r="C109" s="37"/>
      <c r="D109" s="37"/>
      <c r="E109" s="31" t="s">
        <v>361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1133</v>
      </c>
      <c r="D110" s="29" t="s">
        <v>27</v>
      </c>
      <c r="E110" s="31" t="s">
        <v>1134</v>
      </c>
      <c r="F110" s="32" t="s">
        <v>99</v>
      </c>
      <c r="G110" s="33">
        <v>4.3949999999999996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1135</v>
      </c>
      <c r="F111" s="37"/>
      <c r="G111" s="37"/>
      <c r="H111" s="37"/>
      <c r="I111" s="37"/>
      <c r="J111" s="38"/>
    </row>
    <row r="112" ht="72">
      <c r="A112" s="29" t="s">
        <v>32</v>
      </c>
      <c r="B112" s="36"/>
      <c r="C112" s="37"/>
      <c r="D112" s="37"/>
      <c r="E112" s="39" t="s">
        <v>1127</v>
      </c>
      <c r="F112" s="37"/>
      <c r="G112" s="37"/>
      <c r="H112" s="37"/>
      <c r="I112" s="37"/>
      <c r="J112" s="38"/>
    </row>
    <row r="113" ht="72">
      <c r="A113" s="29" t="s">
        <v>34</v>
      </c>
      <c r="B113" s="36"/>
      <c r="C113" s="37"/>
      <c r="D113" s="37"/>
      <c r="E113" s="31" t="s">
        <v>1136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990</v>
      </c>
      <c r="D114" s="26"/>
      <c r="E114" s="23" t="s">
        <v>991</v>
      </c>
      <c r="F114" s="26"/>
      <c r="G114" s="26"/>
      <c r="H114" s="26"/>
      <c r="I114" s="27">
        <f>SUMIFS(I115:I122,A115:A122,"P")</f>
        <v>0</v>
      </c>
      <c r="J114" s="28"/>
    </row>
    <row r="115" ht="28.8">
      <c r="A115" s="29" t="s">
        <v>25</v>
      </c>
      <c r="B115" s="29">
        <v>26</v>
      </c>
      <c r="C115" s="30" t="s">
        <v>1137</v>
      </c>
      <c r="D115" s="29" t="s">
        <v>27</v>
      </c>
      <c r="E115" s="31" t="s">
        <v>1138</v>
      </c>
      <c r="F115" s="32" t="s">
        <v>99</v>
      </c>
      <c r="G115" s="33">
        <v>121.30200000000001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1139</v>
      </c>
      <c r="F116" s="37"/>
      <c r="G116" s="37"/>
      <c r="H116" s="37"/>
      <c r="I116" s="37"/>
      <c r="J116" s="38"/>
    </row>
    <row r="117" ht="57.6">
      <c r="A117" s="29" t="s">
        <v>32</v>
      </c>
      <c r="B117" s="36"/>
      <c r="C117" s="37"/>
      <c r="D117" s="37"/>
      <c r="E117" s="39" t="s">
        <v>1095</v>
      </c>
      <c r="F117" s="37"/>
      <c r="G117" s="37"/>
      <c r="H117" s="37"/>
      <c r="I117" s="37"/>
      <c r="J117" s="38"/>
    </row>
    <row r="118" ht="273.6">
      <c r="A118" s="29" t="s">
        <v>34</v>
      </c>
      <c r="B118" s="36"/>
      <c r="C118" s="37"/>
      <c r="D118" s="37"/>
      <c r="E118" s="31" t="s">
        <v>1140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1007</v>
      </c>
      <c r="D119" s="29" t="s">
        <v>27</v>
      </c>
      <c r="E119" s="31" t="s">
        <v>1008</v>
      </c>
      <c r="F119" s="32" t="s">
        <v>99</v>
      </c>
      <c r="G119" s="33">
        <v>30.326000000000001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1141</v>
      </c>
      <c r="F120" s="37"/>
      <c r="G120" s="37"/>
      <c r="H120" s="37"/>
      <c r="I120" s="37"/>
      <c r="J120" s="38"/>
    </row>
    <row r="121" ht="57.6">
      <c r="A121" s="29" t="s">
        <v>32</v>
      </c>
      <c r="B121" s="36"/>
      <c r="C121" s="37"/>
      <c r="D121" s="37"/>
      <c r="E121" s="39" t="s">
        <v>1142</v>
      </c>
      <c r="F121" s="37"/>
      <c r="G121" s="37"/>
      <c r="H121" s="37"/>
      <c r="I121" s="37"/>
      <c r="J121" s="38"/>
    </row>
    <row r="122" ht="57.6">
      <c r="A122" s="29" t="s">
        <v>34</v>
      </c>
      <c r="B122" s="36"/>
      <c r="C122" s="37"/>
      <c r="D122" s="37"/>
      <c r="E122" s="31" t="s">
        <v>1006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371</v>
      </c>
      <c r="D123" s="26"/>
      <c r="E123" s="23" t="s">
        <v>372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1143</v>
      </c>
      <c r="D124" s="29" t="s">
        <v>27</v>
      </c>
      <c r="E124" s="31" t="s">
        <v>1144</v>
      </c>
      <c r="F124" s="32" t="s">
        <v>130</v>
      </c>
      <c r="G124" s="33">
        <v>20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1145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1146</v>
      </c>
      <c r="F126" s="37"/>
      <c r="G126" s="37"/>
      <c r="H126" s="37"/>
      <c r="I126" s="37"/>
      <c r="J126" s="38"/>
    </row>
    <row r="127" ht="316.8">
      <c r="A127" s="29" t="s">
        <v>34</v>
      </c>
      <c r="B127" s="36"/>
      <c r="C127" s="37"/>
      <c r="D127" s="37"/>
      <c r="E127" s="31" t="s">
        <v>1147</v>
      </c>
      <c r="F127" s="37"/>
      <c r="G127" s="37"/>
      <c r="H127" s="37"/>
      <c r="I127" s="37"/>
      <c r="J127" s="38"/>
    </row>
    <row r="128">
      <c r="A128" s="29" t="s">
        <v>25</v>
      </c>
      <c r="B128" s="29">
        <v>29</v>
      </c>
      <c r="C128" s="30" t="s">
        <v>1016</v>
      </c>
      <c r="D128" s="29" t="s">
        <v>27</v>
      </c>
      <c r="E128" s="31" t="s">
        <v>1017</v>
      </c>
      <c r="F128" s="32" t="s">
        <v>130</v>
      </c>
      <c r="G128" s="33">
        <v>87.900000000000006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1148</v>
      </c>
      <c r="F129" s="37"/>
      <c r="G129" s="37"/>
      <c r="H129" s="37"/>
      <c r="I129" s="37"/>
      <c r="J129" s="38"/>
    </row>
    <row r="130" ht="28.8">
      <c r="A130" s="29" t="s">
        <v>32</v>
      </c>
      <c r="B130" s="36"/>
      <c r="C130" s="37"/>
      <c r="D130" s="37"/>
      <c r="E130" s="39" t="s">
        <v>1149</v>
      </c>
      <c r="F130" s="37"/>
      <c r="G130" s="37"/>
      <c r="H130" s="37"/>
      <c r="I130" s="37"/>
      <c r="J130" s="38"/>
    </row>
    <row r="131" ht="302.4">
      <c r="A131" s="29" t="s">
        <v>34</v>
      </c>
      <c r="B131" s="36"/>
      <c r="C131" s="37"/>
      <c r="D131" s="37"/>
      <c r="E131" s="31" t="s">
        <v>1015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395</v>
      </c>
      <c r="D132" s="26"/>
      <c r="E132" s="23" t="s">
        <v>396</v>
      </c>
      <c r="F132" s="26"/>
      <c r="G132" s="26"/>
      <c r="H132" s="26"/>
      <c r="I132" s="27">
        <f>SUMIFS(I133:I140,A133:A140,"P")</f>
        <v>0</v>
      </c>
      <c r="J132" s="28"/>
    </row>
    <row r="133">
      <c r="A133" s="29" t="s">
        <v>25</v>
      </c>
      <c r="B133" s="29">
        <v>30</v>
      </c>
      <c r="C133" s="30" t="s">
        <v>1150</v>
      </c>
      <c r="D133" s="29" t="s">
        <v>27</v>
      </c>
      <c r="E133" s="31" t="s">
        <v>1151</v>
      </c>
      <c r="F133" s="32" t="s">
        <v>99</v>
      </c>
      <c r="G133" s="33">
        <v>87.900000000000006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1152</v>
      </c>
      <c r="F134" s="37"/>
      <c r="G134" s="37"/>
      <c r="H134" s="37"/>
      <c r="I134" s="37"/>
      <c r="J134" s="38"/>
    </row>
    <row r="135" ht="72">
      <c r="A135" s="29" t="s">
        <v>32</v>
      </c>
      <c r="B135" s="36"/>
      <c r="C135" s="37"/>
      <c r="D135" s="37"/>
      <c r="E135" s="39" t="s">
        <v>1132</v>
      </c>
      <c r="F135" s="37"/>
      <c r="G135" s="37"/>
      <c r="H135" s="37"/>
      <c r="I135" s="37"/>
      <c r="J135" s="38"/>
    </row>
    <row r="136" ht="28.8">
      <c r="A136" s="29" t="s">
        <v>34</v>
      </c>
      <c r="B136" s="36"/>
      <c r="C136" s="37"/>
      <c r="D136" s="37"/>
      <c r="E136" s="31" t="s">
        <v>495</v>
      </c>
      <c r="F136" s="37"/>
      <c r="G136" s="37"/>
      <c r="H136" s="37"/>
      <c r="I136" s="37"/>
      <c r="J136" s="38"/>
    </row>
    <row r="137">
      <c r="A137" s="29" t="s">
        <v>25</v>
      </c>
      <c r="B137" s="29">
        <v>31</v>
      </c>
      <c r="C137" s="30" t="s">
        <v>1153</v>
      </c>
      <c r="D137" s="29" t="s">
        <v>27</v>
      </c>
      <c r="E137" s="31" t="s">
        <v>1154</v>
      </c>
      <c r="F137" s="32" t="s">
        <v>111</v>
      </c>
      <c r="G137" s="33">
        <v>7.032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1155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1156</v>
      </c>
      <c r="F139" s="37"/>
      <c r="G139" s="37"/>
      <c r="H139" s="37"/>
      <c r="I139" s="37"/>
      <c r="J139" s="38"/>
    </row>
    <row r="140" ht="144">
      <c r="A140" s="29" t="s">
        <v>34</v>
      </c>
      <c r="B140" s="40"/>
      <c r="C140" s="41"/>
      <c r="D140" s="41"/>
      <c r="E140" s="31" t="s">
        <v>1157</v>
      </c>
      <c r="F140" s="41"/>
      <c r="G140" s="41"/>
      <c r="H140" s="41"/>
      <c r="I140" s="41"/>
      <c r="J14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1158</v>
      </c>
      <c r="I3" s="16">
        <f>SUMIFS(I8:I136,A8:A136,"SD")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1158</v>
      </c>
      <c r="D4" s="13"/>
      <c r="E4" s="14" t="s">
        <v>1159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46.810000000000002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1160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13.5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1161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139</v>
      </c>
      <c r="D18" s="29" t="s">
        <v>27</v>
      </c>
      <c r="E18" s="31" t="s">
        <v>140</v>
      </c>
      <c r="F18" s="32" t="s">
        <v>130</v>
      </c>
      <c r="G18" s="33">
        <v>44.600000000000001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1077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1162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1079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1163</v>
      </c>
      <c r="D22" s="29" t="s">
        <v>27</v>
      </c>
      <c r="E22" s="31" t="s">
        <v>1164</v>
      </c>
      <c r="F22" s="32" t="s">
        <v>130</v>
      </c>
      <c r="G22" s="33">
        <v>59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1165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1166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1167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848</v>
      </c>
      <c r="D26" s="29" t="s">
        <v>27</v>
      </c>
      <c r="E26" s="31" t="s">
        <v>849</v>
      </c>
      <c r="F26" s="32" t="s">
        <v>111</v>
      </c>
      <c r="G26" s="33">
        <v>4.46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1080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1168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852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1086</v>
      </c>
      <c r="D30" s="29" t="s">
        <v>27</v>
      </c>
      <c r="E30" s="31" t="s">
        <v>1087</v>
      </c>
      <c r="F30" s="32" t="s">
        <v>111</v>
      </c>
      <c r="G30" s="33">
        <v>19.869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1169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1170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1090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19.899999999999999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1171</v>
      </c>
      <c r="F36" s="37"/>
      <c r="G36" s="37"/>
      <c r="H36" s="37"/>
      <c r="I36" s="37"/>
      <c r="J36" s="38"/>
    </row>
    <row r="37" ht="216">
      <c r="A37" s="29" t="s">
        <v>34</v>
      </c>
      <c r="B37" s="36"/>
      <c r="C37" s="37"/>
      <c r="D37" s="37"/>
      <c r="E37" s="31" t="s">
        <v>1092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47</v>
      </c>
      <c r="D38" s="26"/>
      <c r="E38" s="23" t="s">
        <v>222</v>
      </c>
      <c r="F38" s="26"/>
      <c r="G38" s="26"/>
      <c r="H38" s="26"/>
      <c r="I38" s="27">
        <f>SUMIFS(I39:I58,A39:A58,"P")</f>
        <v>0</v>
      </c>
      <c r="J38" s="28"/>
    </row>
    <row r="39">
      <c r="A39" s="29" t="s">
        <v>25</v>
      </c>
      <c r="B39" s="29">
        <v>8</v>
      </c>
      <c r="C39" s="30" t="s">
        <v>866</v>
      </c>
      <c r="D39" s="29" t="s">
        <v>27</v>
      </c>
      <c r="E39" s="31" t="s">
        <v>867</v>
      </c>
      <c r="F39" s="32" t="s">
        <v>111</v>
      </c>
      <c r="G39" s="33">
        <v>7.5999999999999996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1093</v>
      </c>
      <c r="F40" s="37"/>
      <c r="G40" s="37"/>
      <c r="H40" s="37"/>
      <c r="I40" s="37"/>
      <c r="J40" s="38"/>
    </row>
    <row r="41" ht="57.6">
      <c r="A41" s="29" t="s">
        <v>32</v>
      </c>
      <c r="B41" s="36"/>
      <c r="C41" s="37"/>
      <c r="D41" s="37"/>
      <c r="E41" s="39" t="s">
        <v>1172</v>
      </c>
      <c r="F41" s="37"/>
      <c r="G41" s="37"/>
      <c r="H41" s="37"/>
      <c r="I41" s="37"/>
      <c r="J41" s="38"/>
    </row>
    <row r="42" ht="57.6">
      <c r="A42" s="29" t="s">
        <v>34</v>
      </c>
      <c r="B42" s="36"/>
      <c r="C42" s="37"/>
      <c r="D42" s="37"/>
      <c r="E42" s="31" t="s">
        <v>870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238</v>
      </c>
      <c r="D43" s="29" t="s">
        <v>27</v>
      </c>
      <c r="E43" s="31" t="s">
        <v>239</v>
      </c>
      <c r="F43" s="32" t="s">
        <v>99</v>
      </c>
      <c r="G43" s="33">
        <v>61.548000000000002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875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1173</v>
      </c>
      <c r="F45" s="37"/>
      <c r="G45" s="37"/>
      <c r="H45" s="37"/>
      <c r="I45" s="37"/>
      <c r="J45" s="38"/>
    </row>
    <row r="46" ht="115.2">
      <c r="A46" s="29" t="s">
        <v>34</v>
      </c>
      <c r="B46" s="36"/>
      <c r="C46" s="37"/>
      <c r="D46" s="37"/>
      <c r="E46" s="31" t="s">
        <v>877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1174</v>
      </c>
      <c r="D47" s="29" t="s">
        <v>27</v>
      </c>
      <c r="E47" s="31" t="s">
        <v>1175</v>
      </c>
      <c r="F47" s="32" t="s">
        <v>130</v>
      </c>
      <c r="G47" s="33">
        <v>2.3999999999999999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1176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1177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1178</v>
      </c>
      <c r="F50" s="37"/>
      <c r="G50" s="37"/>
      <c r="H50" s="37"/>
      <c r="I50" s="37"/>
      <c r="J50" s="38"/>
    </row>
    <row r="51" ht="28.8">
      <c r="A51" s="29" t="s">
        <v>25</v>
      </c>
      <c r="B51" s="29">
        <v>11</v>
      </c>
      <c r="C51" s="30" t="s">
        <v>243</v>
      </c>
      <c r="D51" s="29" t="s">
        <v>620</v>
      </c>
      <c r="E51" s="31" t="s">
        <v>244</v>
      </c>
      <c r="F51" s="32" t="s">
        <v>105</v>
      </c>
      <c r="G51" s="33">
        <v>136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1096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1179</v>
      </c>
      <c r="F53" s="37"/>
      <c r="G53" s="37"/>
      <c r="H53" s="37"/>
      <c r="I53" s="37"/>
      <c r="J53" s="38"/>
    </row>
    <row r="54" ht="72">
      <c r="A54" s="29" t="s">
        <v>34</v>
      </c>
      <c r="B54" s="36"/>
      <c r="C54" s="37"/>
      <c r="D54" s="37"/>
      <c r="E54" s="31" t="s">
        <v>1098</v>
      </c>
      <c r="F54" s="37"/>
      <c r="G54" s="37"/>
      <c r="H54" s="37"/>
      <c r="I54" s="37"/>
      <c r="J54" s="38"/>
    </row>
    <row r="55" ht="28.8">
      <c r="A55" s="29" t="s">
        <v>25</v>
      </c>
      <c r="B55" s="29">
        <v>12</v>
      </c>
      <c r="C55" s="30" t="s">
        <v>243</v>
      </c>
      <c r="D55" s="29" t="s">
        <v>624</v>
      </c>
      <c r="E55" s="31" t="s">
        <v>244</v>
      </c>
      <c r="F55" s="32" t="s">
        <v>105</v>
      </c>
      <c r="G55" s="33">
        <v>178.40000000000001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1180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1181</v>
      </c>
      <c r="F57" s="37"/>
      <c r="G57" s="37"/>
      <c r="H57" s="37"/>
      <c r="I57" s="37"/>
      <c r="J57" s="38"/>
    </row>
    <row r="58" ht="72">
      <c r="A58" s="29" t="s">
        <v>34</v>
      </c>
      <c r="B58" s="36"/>
      <c r="C58" s="37"/>
      <c r="D58" s="37"/>
      <c r="E58" s="31" t="s">
        <v>1098</v>
      </c>
      <c r="F58" s="37"/>
      <c r="G58" s="37"/>
      <c r="H58" s="37"/>
      <c r="I58" s="37"/>
      <c r="J58" s="38"/>
    </row>
    <row r="59">
      <c r="A59" s="23" t="s">
        <v>22</v>
      </c>
      <c r="B59" s="24"/>
      <c r="C59" s="25" t="s">
        <v>49</v>
      </c>
      <c r="D59" s="26"/>
      <c r="E59" s="23" t="s">
        <v>248</v>
      </c>
      <c r="F59" s="26"/>
      <c r="G59" s="26"/>
      <c r="H59" s="26"/>
      <c r="I59" s="27">
        <f>SUMIFS(I60:I75,A60:A75,"P")</f>
        <v>0</v>
      </c>
      <c r="J59" s="28"/>
    </row>
    <row r="60">
      <c r="A60" s="29" t="s">
        <v>25</v>
      </c>
      <c r="B60" s="29">
        <v>13</v>
      </c>
      <c r="C60" s="30" t="s">
        <v>249</v>
      </c>
      <c r="D60" s="29" t="s">
        <v>27</v>
      </c>
      <c r="E60" s="31" t="s">
        <v>250</v>
      </c>
      <c r="F60" s="32" t="s">
        <v>111</v>
      </c>
      <c r="G60" s="33">
        <v>19.623999999999999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 ht="72">
      <c r="A62" s="29" t="s">
        <v>32</v>
      </c>
      <c r="B62" s="36"/>
      <c r="C62" s="37"/>
      <c r="D62" s="37"/>
      <c r="E62" s="39" t="s">
        <v>1182</v>
      </c>
      <c r="F62" s="37"/>
      <c r="G62" s="37"/>
      <c r="H62" s="37"/>
      <c r="I62" s="37"/>
      <c r="J62" s="38"/>
    </row>
    <row r="63" ht="409.5">
      <c r="A63" s="29" t="s">
        <v>34</v>
      </c>
      <c r="B63" s="36"/>
      <c r="C63" s="37"/>
      <c r="D63" s="37"/>
      <c r="E63" s="31" t="s">
        <v>916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254</v>
      </c>
      <c r="D64" s="29" t="s">
        <v>27</v>
      </c>
      <c r="E64" s="31" t="s">
        <v>255</v>
      </c>
      <c r="F64" s="32" t="s">
        <v>82</v>
      </c>
      <c r="G64" s="33">
        <v>3.528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3" t="s">
        <v>27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1183</v>
      </c>
      <c r="F66" s="37"/>
      <c r="G66" s="37"/>
      <c r="H66" s="37"/>
      <c r="I66" s="37"/>
      <c r="J66" s="38"/>
    </row>
    <row r="67" ht="273.6">
      <c r="A67" s="29" t="s">
        <v>34</v>
      </c>
      <c r="B67" s="36"/>
      <c r="C67" s="37"/>
      <c r="D67" s="37"/>
      <c r="E67" s="31" t="s">
        <v>918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1103</v>
      </c>
      <c r="D68" s="29" t="s">
        <v>27</v>
      </c>
      <c r="E68" s="31" t="s">
        <v>1104</v>
      </c>
      <c r="F68" s="32" t="s">
        <v>111</v>
      </c>
      <c r="G68" s="33">
        <v>12.247999999999999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1105</v>
      </c>
      <c r="F69" s="37"/>
      <c r="G69" s="37"/>
      <c r="H69" s="37"/>
      <c r="I69" s="37"/>
      <c r="J69" s="38"/>
    </row>
    <row r="70" ht="43.2">
      <c r="A70" s="29" t="s">
        <v>32</v>
      </c>
      <c r="B70" s="36"/>
      <c r="C70" s="37"/>
      <c r="D70" s="37"/>
      <c r="E70" s="39" t="s">
        <v>1184</v>
      </c>
      <c r="F70" s="37"/>
      <c r="G70" s="37"/>
      <c r="H70" s="37"/>
      <c r="I70" s="37"/>
      <c r="J70" s="38"/>
    </row>
    <row r="71" ht="409.5">
      <c r="A71" s="29" t="s">
        <v>34</v>
      </c>
      <c r="B71" s="36"/>
      <c r="C71" s="37"/>
      <c r="D71" s="37"/>
      <c r="E71" s="31" t="s">
        <v>923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1107</v>
      </c>
      <c r="D72" s="29" t="s">
        <v>27</v>
      </c>
      <c r="E72" s="31" t="s">
        <v>1108</v>
      </c>
      <c r="F72" s="32" t="s">
        <v>82</v>
      </c>
      <c r="G72" s="33">
        <v>1.47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1109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1185</v>
      </c>
      <c r="F74" s="37"/>
      <c r="G74" s="37"/>
      <c r="H74" s="37"/>
      <c r="I74" s="37"/>
      <c r="J74" s="38"/>
    </row>
    <row r="75" ht="316.8">
      <c r="A75" s="29" t="s">
        <v>34</v>
      </c>
      <c r="B75" s="36"/>
      <c r="C75" s="37"/>
      <c r="D75" s="37"/>
      <c r="E75" s="31" t="s">
        <v>927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51</v>
      </c>
      <c r="D76" s="26"/>
      <c r="E76" s="23" t="s">
        <v>264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25</v>
      </c>
      <c r="B77" s="29">
        <v>17</v>
      </c>
      <c r="C77" s="30" t="s">
        <v>957</v>
      </c>
      <c r="D77" s="29" t="s">
        <v>27</v>
      </c>
      <c r="E77" s="31" t="s">
        <v>958</v>
      </c>
      <c r="F77" s="32" t="s">
        <v>111</v>
      </c>
      <c r="G77" s="33">
        <v>3.9249999999999998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1117</v>
      </c>
      <c r="F78" s="37"/>
      <c r="G78" s="37"/>
      <c r="H78" s="37"/>
      <c r="I78" s="37"/>
      <c r="J78" s="38"/>
    </row>
    <row r="79" ht="43.2">
      <c r="A79" s="29" t="s">
        <v>32</v>
      </c>
      <c r="B79" s="36"/>
      <c r="C79" s="37"/>
      <c r="D79" s="37"/>
      <c r="E79" s="39" t="s">
        <v>1186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923</v>
      </c>
      <c r="F80" s="37"/>
      <c r="G80" s="37"/>
      <c r="H80" s="37"/>
      <c r="I80" s="37"/>
      <c r="J80" s="38"/>
    </row>
    <row r="81" ht="28.8">
      <c r="A81" s="29" t="s">
        <v>25</v>
      </c>
      <c r="B81" s="29">
        <v>18</v>
      </c>
      <c r="C81" s="30" t="s">
        <v>966</v>
      </c>
      <c r="D81" s="29" t="s">
        <v>27</v>
      </c>
      <c r="E81" s="31" t="s">
        <v>967</v>
      </c>
      <c r="F81" s="32" t="s">
        <v>111</v>
      </c>
      <c r="G81" s="33">
        <v>6.133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1119</v>
      </c>
      <c r="F82" s="37"/>
      <c r="G82" s="37"/>
      <c r="H82" s="37"/>
      <c r="I82" s="37"/>
      <c r="J82" s="38"/>
    </row>
    <row r="83" ht="57.6">
      <c r="A83" s="29" t="s">
        <v>32</v>
      </c>
      <c r="B83" s="36"/>
      <c r="C83" s="37"/>
      <c r="D83" s="37"/>
      <c r="E83" s="39" t="s">
        <v>1187</v>
      </c>
      <c r="F83" s="37"/>
      <c r="G83" s="37"/>
      <c r="H83" s="37"/>
      <c r="I83" s="37"/>
      <c r="J83" s="38"/>
    </row>
    <row r="84" ht="57.6">
      <c r="A84" s="29" t="s">
        <v>34</v>
      </c>
      <c r="B84" s="36"/>
      <c r="C84" s="37"/>
      <c r="D84" s="37"/>
      <c r="E84" s="31" t="s">
        <v>269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355</v>
      </c>
      <c r="D85" s="26"/>
      <c r="E85" s="23" t="s">
        <v>356</v>
      </c>
      <c r="F85" s="26"/>
      <c r="G85" s="26"/>
      <c r="H85" s="26"/>
      <c r="I85" s="27">
        <f>SUMIFS(I86:I105,A86:A105,"P")</f>
        <v>0</v>
      </c>
      <c r="J85" s="28"/>
    </row>
    <row r="86" ht="28.8">
      <c r="A86" s="29" t="s">
        <v>25</v>
      </c>
      <c r="B86" s="29">
        <v>19</v>
      </c>
      <c r="C86" s="30" t="s">
        <v>1122</v>
      </c>
      <c r="D86" s="29" t="s">
        <v>27</v>
      </c>
      <c r="E86" s="31" t="s">
        <v>1123</v>
      </c>
      <c r="F86" s="32" t="s">
        <v>99</v>
      </c>
      <c r="G86" s="33">
        <v>10.257999999999999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1124</v>
      </c>
      <c r="F87" s="37"/>
      <c r="G87" s="37"/>
      <c r="H87" s="37"/>
      <c r="I87" s="37"/>
      <c r="J87" s="38"/>
    </row>
    <row r="88" ht="72">
      <c r="A88" s="29" t="s">
        <v>32</v>
      </c>
      <c r="B88" s="36"/>
      <c r="C88" s="37"/>
      <c r="D88" s="37"/>
      <c r="E88" s="39" t="s">
        <v>1188</v>
      </c>
      <c r="F88" s="37"/>
      <c r="G88" s="37"/>
      <c r="H88" s="37"/>
      <c r="I88" s="37"/>
      <c r="J88" s="38"/>
    </row>
    <row r="89" ht="86.4">
      <c r="A89" s="29" t="s">
        <v>34</v>
      </c>
      <c r="B89" s="36"/>
      <c r="C89" s="37"/>
      <c r="D89" s="37"/>
      <c r="E89" s="31" t="s">
        <v>361</v>
      </c>
      <c r="F89" s="37"/>
      <c r="G89" s="37"/>
      <c r="H89" s="37"/>
      <c r="I89" s="37"/>
      <c r="J89" s="38"/>
    </row>
    <row r="90" ht="28.8">
      <c r="A90" s="29" t="s">
        <v>25</v>
      </c>
      <c r="B90" s="29">
        <v>20</v>
      </c>
      <c r="C90" s="30" t="s">
        <v>554</v>
      </c>
      <c r="D90" s="29" t="s">
        <v>27</v>
      </c>
      <c r="E90" s="31" t="s">
        <v>555</v>
      </c>
      <c r="F90" s="32" t="s">
        <v>99</v>
      </c>
      <c r="G90" s="33">
        <v>5.1289999999999996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1126</v>
      </c>
      <c r="F91" s="37"/>
      <c r="G91" s="37"/>
      <c r="H91" s="37"/>
      <c r="I91" s="37"/>
      <c r="J91" s="38"/>
    </row>
    <row r="92" ht="72">
      <c r="A92" s="29" t="s">
        <v>32</v>
      </c>
      <c r="B92" s="36"/>
      <c r="C92" s="37"/>
      <c r="D92" s="37"/>
      <c r="E92" s="39" t="s">
        <v>1189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361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362</v>
      </c>
      <c r="D94" s="29" t="s">
        <v>27</v>
      </c>
      <c r="E94" s="31" t="s">
        <v>363</v>
      </c>
      <c r="F94" s="32" t="s">
        <v>99</v>
      </c>
      <c r="G94" s="33">
        <v>26.760000000000002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1128</v>
      </c>
      <c r="F95" s="37"/>
      <c r="G95" s="37"/>
      <c r="H95" s="37"/>
      <c r="I95" s="37"/>
      <c r="J95" s="38"/>
    </row>
    <row r="96" ht="57.6">
      <c r="A96" s="29" t="s">
        <v>32</v>
      </c>
      <c r="B96" s="36"/>
      <c r="C96" s="37"/>
      <c r="D96" s="37"/>
      <c r="E96" s="39" t="s">
        <v>1190</v>
      </c>
      <c r="F96" s="37"/>
      <c r="G96" s="37"/>
      <c r="H96" s="37"/>
      <c r="I96" s="37"/>
      <c r="J96" s="38"/>
    </row>
    <row r="97" ht="86.4">
      <c r="A97" s="29" t="s">
        <v>34</v>
      </c>
      <c r="B97" s="36"/>
      <c r="C97" s="37"/>
      <c r="D97" s="37"/>
      <c r="E97" s="31" t="s">
        <v>361</v>
      </c>
      <c r="F97" s="37"/>
      <c r="G97" s="37"/>
      <c r="H97" s="37"/>
      <c r="I97" s="37"/>
      <c r="J97" s="38"/>
    </row>
    <row r="98">
      <c r="A98" s="29" t="s">
        <v>25</v>
      </c>
      <c r="B98" s="29">
        <v>22</v>
      </c>
      <c r="C98" s="30" t="s">
        <v>1130</v>
      </c>
      <c r="D98" s="29" t="s">
        <v>27</v>
      </c>
      <c r="E98" s="31" t="s">
        <v>1131</v>
      </c>
      <c r="F98" s="32" t="s">
        <v>99</v>
      </c>
      <c r="G98" s="33">
        <v>102.58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3" t="s">
        <v>27</v>
      </c>
      <c r="F99" s="37"/>
      <c r="G99" s="37"/>
      <c r="H99" s="37"/>
      <c r="I99" s="37"/>
      <c r="J99" s="38"/>
    </row>
    <row r="100" ht="72">
      <c r="A100" s="29" t="s">
        <v>32</v>
      </c>
      <c r="B100" s="36"/>
      <c r="C100" s="37"/>
      <c r="D100" s="37"/>
      <c r="E100" s="39" t="s">
        <v>1191</v>
      </c>
      <c r="F100" s="37"/>
      <c r="G100" s="37"/>
      <c r="H100" s="37"/>
      <c r="I100" s="37"/>
      <c r="J100" s="38"/>
    </row>
    <row r="101" ht="86.4">
      <c r="A101" s="29" t="s">
        <v>34</v>
      </c>
      <c r="B101" s="36"/>
      <c r="C101" s="37"/>
      <c r="D101" s="37"/>
      <c r="E101" s="31" t="s">
        <v>361</v>
      </c>
      <c r="F101" s="37"/>
      <c r="G101" s="37"/>
      <c r="H101" s="37"/>
      <c r="I101" s="37"/>
      <c r="J101" s="38"/>
    </row>
    <row r="102">
      <c r="A102" s="29" t="s">
        <v>25</v>
      </c>
      <c r="B102" s="29">
        <v>23</v>
      </c>
      <c r="C102" s="30" t="s">
        <v>1133</v>
      </c>
      <c r="D102" s="29" t="s">
        <v>27</v>
      </c>
      <c r="E102" s="31" t="s">
        <v>1134</v>
      </c>
      <c r="F102" s="32" t="s">
        <v>99</v>
      </c>
      <c r="G102" s="33">
        <v>5.1289999999999996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1135</v>
      </c>
      <c r="F103" s="37"/>
      <c r="G103" s="37"/>
      <c r="H103" s="37"/>
      <c r="I103" s="37"/>
      <c r="J103" s="38"/>
    </row>
    <row r="104" ht="72">
      <c r="A104" s="29" t="s">
        <v>32</v>
      </c>
      <c r="B104" s="36"/>
      <c r="C104" s="37"/>
      <c r="D104" s="37"/>
      <c r="E104" s="39" t="s">
        <v>1189</v>
      </c>
      <c r="F104" s="37"/>
      <c r="G104" s="37"/>
      <c r="H104" s="37"/>
      <c r="I104" s="37"/>
      <c r="J104" s="38"/>
    </row>
    <row r="105" ht="72">
      <c r="A105" s="29" t="s">
        <v>34</v>
      </c>
      <c r="B105" s="36"/>
      <c r="C105" s="37"/>
      <c r="D105" s="37"/>
      <c r="E105" s="31" t="s">
        <v>1136</v>
      </c>
      <c r="F105" s="37"/>
      <c r="G105" s="37"/>
      <c r="H105" s="37"/>
      <c r="I105" s="37"/>
      <c r="J105" s="38"/>
    </row>
    <row r="106">
      <c r="A106" s="23" t="s">
        <v>22</v>
      </c>
      <c r="B106" s="24"/>
      <c r="C106" s="25" t="s">
        <v>990</v>
      </c>
      <c r="D106" s="26"/>
      <c r="E106" s="23" t="s">
        <v>991</v>
      </c>
      <c r="F106" s="26"/>
      <c r="G106" s="26"/>
      <c r="H106" s="26"/>
      <c r="I106" s="27">
        <f>SUMIFS(I107:I114,A107:A114,"P")</f>
        <v>0</v>
      </c>
      <c r="J106" s="28"/>
    </row>
    <row r="107" ht="28.8">
      <c r="A107" s="29" t="s">
        <v>25</v>
      </c>
      <c r="B107" s="29">
        <v>24</v>
      </c>
      <c r="C107" s="30" t="s">
        <v>1137</v>
      </c>
      <c r="D107" s="29" t="s">
        <v>27</v>
      </c>
      <c r="E107" s="31" t="s">
        <v>1138</v>
      </c>
      <c r="F107" s="32" t="s">
        <v>99</v>
      </c>
      <c r="G107" s="33">
        <v>61.548000000000002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1139</v>
      </c>
      <c r="F108" s="37"/>
      <c r="G108" s="37"/>
      <c r="H108" s="37"/>
      <c r="I108" s="37"/>
      <c r="J108" s="38"/>
    </row>
    <row r="109" ht="57.6">
      <c r="A109" s="29" t="s">
        <v>32</v>
      </c>
      <c r="B109" s="36"/>
      <c r="C109" s="37"/>
      <c r="D109" s="37"/>
      <c r="E109" s="39" t="s">
        <v>1173</v>
      </c>
      <c r="F109" s="37"/>
      <c r="G109" s="37"/>
      <c r="H109" s="37"/>
      <c r="I109" s="37"/>
      <c r="J109" s="38"/>
    </row>
    <row r="110" ht="273.6">
      <c r="A110" s="29" t="s">
        <v>34</v>
      </c>
      <c r="B110" s="36"/>
      <c r="C110" s="37"/>
      <c r="D110" s="37"/>
      <c r="E110" s="31" t="s">
        <v>1140</v>
      </c>
      <c r="F110" s="37"/>
      <c r="G110" s="37"/>
      <c r="H110" s="37"/>
      <c r="I110" s="37"/>
      <c r="J110" s="38"/>
    </row>
    <row r="111">
      <c r="A111" s="29" t="s">
        <v>25</v>
      </c>
      <c r="B111" s="29">
        <v>25</v>
      </c>
      <c r="C111" s="30" t="s">
        <v>1007</v>
      </c>
      <c r="D111" s="29" t="s">
        <v>27</v>
      </c>
      <c r="E111" s="31" t="s">
        <v>1008</v>
      </c>
      <c r="F111" s="32" t="s">
        <v>99</v>
      </c>
      <c r="G111" s="33">
        <v>15.387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1141</v>
      </c>
      <c r="F112" s="37"/>
      <c r="G112" s="37"/>
      <c r="H112" s="37"/>
      <c r="I112" s="37"/>
      <c r="J112" s="38"/>
    </row>
    <row r="113" ht="57.6">
      <c r="A113" s="29" t="s">
        <v>32</v>
      </c>
      <c r="B113" s="36"/>
      <c r="C113" s="37"/>
      <c r="D113" s="37"/>
      <c r="E113" s="39" t="s">
        <v>1192</v>
      </c>
      <c r="F113" s="37"/>
      <c r="G113" s="37"/>
      <c r="H113" s="37"/>
      <c r="I113" s="37"/>
      <c r="J113" s="38"/>
    </row>
    <row r="114" ht="57.6">
      <c r="A114" s="29" t="s">
        <v>34</v>
      </c>
      <c r="B114" s="36"/>
      <c r="C114" s="37"/>
      <c r="D114" s="37"/>
      <c r="E114" s="31" t="s">
        <v>1006</v>
      </c>
      <c r="F114" s="37"/>
      <c r="G114" s="37"/>
      <c r="H114" s="37"/>
      <c r="I114" s="37"/>
      <c r="J114" s="38"/>
    </row>
    <row r="115">
      <c r="A115" s="23" t="s">
        <v>22</v>
      </c>
      <c r="B115" s="24"/>
      <c r="C115" s="25" t="s">
        <v>371</v>
      </c>
      <c r="D115" s="26"/>
      <c r="E115" s="23" t="s">
        <v>372</v>
      </c>
      <c r="F115" s="26"/>
      <c r="G115" s="26"/>
      <c r="H115" s="26"/>
      <c r="I115" s="27">
        <f>SUMIFS(I116:I123,A116:A123,"P")</f>
        <v>0</v>
      </c>
      <c r="J115" s="28"/>
    </row>
    <row r="116">
      <c r="A116" s="29" t="s">
        <v>25</v>
      </c>
      <c r="B116" s="29">
        <v>26</v>
      </c>
      <c r="C116" s="30" t="s">
        <v>1143</v>
      </c>
      <c r="D116" s="29" t="s">
        <v>27</v>
      </c>
      <c r="E116" s="31" t="s">
        <v>1144</v>
      </c>
      <c r="F116" s="32" t="s">
        <v>130</v>
      </c>
      <c r="G116" s="33">
        <v>20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1145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1146</v>
      </c>
      <c r="F118" s="37"/>
      <c r="G118" s="37"/>
      <c r="H118" s="37"/>
      <c r="I118" s="37"/>
      <c r="J118" s="38"/>
    </row>
    <row r="119" ht="316.8">
      <c r="A119" s="29" t="s">
        <v>34</v>
      </c>
      <c r="B119" s="36"/>
      <c r="C119" s="37"/>
      <c r="D119" s="37"/>
      <c r="E119" s="31" t="s">
        <v>1147</v>
      </c>
      <c r="F119" s="37"/>
      <c r="G119" s="37"/>
      <c r="H119" s="37"/>
      <c r="I119" s="37"/>
      <c r="J119" s="38"/>
    </row>
    <row r="120">
      <c r="A120" s="29" t="s">
        <v>25</v>
      </c>
      <c r="B120" s="29">
        <v>27</v>
      </c>
      <c r="C120" s="30" t="s">
        <v>1016</v>
      </c>
      <c r="D120" s="29" t="s">
        <v>27</v>
      </c>
      <c r="E120" s="31" t="s">
        <v>1017</v>
      </c>
      <c r="F120" s="32" t="s">
        <v>130</v>
      </c>
      <c r="G120" s="33">
        <v>44.600000000000001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1148</v>
      </c>
      <c r="F121" s="37"/>
      <c r="G121" s="37"/>
      <c r="H121" s="37"/>
      <c r="I121" s="37"/>
      <c r="J121" s="38"/>
    </row>
    <row r="122" ht="28.8">
      <c r="A122" s="29" t="s">
        <v>32</v>
      </c>
      <c r="B122" s="36"/>
      <c r="C122" s="37"/>
      <c r="D122" s="37"/>
      <c r="E122" s="39" t="s">
        <v>1193</v>
      </c>
      <c r="F122" s="37"/>
      <c r="G122" s="37"/>
      <c r="H122" s="37"/>
      <c r="I122" s="37"/>
      <c r="J122" s="38"/>
    </row>
    <row r="123" ht="302.4">
      <c r="A123" s="29" t="s">
        <v>34</v>
      </c>
      <c r="B123" s="36"/>
      <c r="C123" s="37"/>
      <c r="D123" s="37"/>
      <c r="E123" s="31" t="s">
        <v>1015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395</v>
      </c>
      <c r="D124" s="26"/>
      <c r="E124" s="23" t="s">
        <v>396</v>
      </c>
      <c r="F124" s="26"/>
      <c r="G124" s="26"/>
      <c r="H124" s="26"/>
      <c r="I124" s="27">
        <f>SUMIFS(I125:I136,A125:A136,"P")</f>
        <v>0</v>
      </c>
      <c r="J124" s="28"/>
    </row>
    <row r="125" ht="28.8">
      <c r="A125" s="29" t="s">
        <v>25</v>
      </c>
      <c r="B125" s="29">
        <v>28</v>
      </c>
      <c r="C125" s="30" t="s">
        <v>1194</v>
      </c>
      <c r="D125" s="29" t="s">
        <v>27</v>
      </c>
      <c r="E125" s="31" t="s">
        <v>1195</v>
      </c>
      <c r="F125" s="32" t="s">
        <v>130</v>
      </c>
      <c r="G125" s="33">
        <v>44.600000000000001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1196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1197</v>
      </c>
      <c r="F127" s="37"/>
      <c r="G127" s="37"/>
      <c r="H127" s="37"/>
      <c r="I127" s="37"/>
      <c r="J127" s="38"/>
    </row>
    <row r="128" ht="129.6">
      <c r="A128" s="29" t="s">
        <v>34</v>
      </c>
      <c r="B128" s="36"/>
      <c r="C128" s="37"/>
      <c r="D128" s="37"/>
      <c r="E128" s="31" t="s">
        <v>410</v>
      </c>
      <c r="F128" s="37"/>
      <c r="G128" s="37"/>
      <c r="H128" s="37"/>
      <c r="I128" s="37"/>
      <c r="J128" s="38"/>
    </row>
    <row r="129">
      <c r="A129" s="29" t="s">
        <v>25</v>
      </c>
      <c r="B129" s="29">
        <v>29</v>
      </c>
      <c r="C129" s="30" t="s">
        <v>1150</v>
      </c>
      <c r="D129" s="29" t="s">
        <v>27</v>
      </c>
      <c r="E129" s="31" t="s">
        <v>1151</v>
      </c>
      <c r="F129" s="32" t="s">
        <v>99</v>
      </c>
      <c r="G129" s="33">
        <v>102.58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1152</v>
      </c>
      <c r="F130" s="37"/>
      <c r="G130" s="37"/>
      <c r="H130" s="37"/>
      <c r="I130" s="37"/>
      <c r="J130" s="38"/>
    </row>
    <row r="131" ht="72">
      <c r="A131" s="29" t="s">
        <v>32</v>
      </c>
      <c r="B131" s="36"/>
      <c r="C131" s="37"/>
      <c r="D131" s="37"/>
      <c r="E131" s="39" t="s">
        <v>1191</v>
      </c>
      <c r="F131" s="37"/>
      <c r="G131" s="37"/>
      <c r="H131" s="37"/>
      <c r="I131" s="37"/>
      <c r="J131" s="38"/>
    </row>
    <row r="132" ht="28.8">
      <c r="A132" s="29" t="s">
        <v>34</v>
      </c>
      <c r="B132" s="36"/>
      <c r="C132" s="37"/>
      <c r="D132" s="37"/>
      <c r="E132" s="31" t="s">
        <v>495</v>
      </c>
      <c r="F132" s="37"/>
      <c r="G132" s="37"/>
      <c r="H132" s="37"/>
      <c r="I132" s="37"/>
      <c r="J132" s="38"/>
    </row>
    <row r="133">
      <c r="A133" s="29" t="s">
        <v>25</v>
      </c>
      <c r="B133" s="29">
        <v>30</v>
      </c>
      <c r="C133" s="30" t="s">
        <v>1153</v>
      </c>
      <c r="D133" s="29" t="s">
        <v>27</v>
      </c>
      <c r="E133" s="31" t="s">
        <v>1154</v>
      </c>
      <c r="F133" s="32" t="s">
        <v>111</v>
      </c>
      <c r="G133" s="33">
        <v>5.3520000000000003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1155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1198</v>
      </c>
      <c r="F135" s="37"/>
      <c r="G135" s="37"/>
      <c r="H135" s="37"/>
      <c r="I135" s="37"/>
      <c r="J135" s="38"/>
    </row>
    <row r="136" ht="144">
      <c r="A136" s="29" t="s">
        <v>34</v>
      </c>
      <c r="B136" s="40"/>
      <c r="C136" s="41"/>
      <c r="D136" s="41"/>
      <c r="E136" s="31" t="s">
        <v>1157</v>
      </c>
      <c r="F136" s="41"/>
      <c r="G136" s="41"/>
      <c r="H136" s="41"/>
      <c r="I136" s="41"/>
      <c r="J13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1199</v>
      </c>
      <c r="I3" s="16">
        <f>SUMIFS(I8:I132,A8:A132,"SD")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1199</v>
      </c>
      <c r="D4" s="13"/>
      <c r="E4" s="14" t="s">
        <v>1200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15.390000000000001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1201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1202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93</v>
      </c>
      <c r="D17" s="29" t="s">
        <v>27</v>
      </c>
      <c r="E17" s="31" t="s">
        <v>94</v>
      </c>
      <c r="F17" s="32" t="s">
        <v>82</v>
      </c>
      <c r="G17" s="33">
        <v>9.0299999999999994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1203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26</v>
      </c>
      <c r="D21" s="29" t="s">
        <v>27</v>
      </c>
      <c r="E21" s="31" t="s">
        <v>28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1204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53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35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44</v>
      </c>
      <c r="D25" s="26"/>
      <c r="E25" s="23" t="s">
        <v>96</v>
      </c>
      <c r="F25" s="26"/>
      <c r="G25" s="26"/>
      <c r="H25" s="26"/>
      <c r="I25" s="27">
        <f>SUMIFS(I26:I37,A26:A37,"P")</f>
        <v>0</v>
      </c>
      <c r="J25" s="28"/>
    </row>
    <row r="26">
      <c r="A26" s="29" t="s">
        <v>25</v>
      </c>
      <c r="B26" s="29">
        <v>5</v>
      </c>
      <c r="C26" s="30" t="s">
        <v>139</v>
      </c>
      <c r="D26" s="29" t="s">
        <v>27</v>
      </c>
      <c r="E26" s="31" t="s">
        <v>140</v>
      </c>
      <c r="F26" s="32" t="s">
        <v>130</v>
      </c>
      <c r="G26" s="33">
        <v>18.100000000000001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1077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1205</v>
      </c>
      <c r="F28" s="37"/>
      <c r="G28" s="37"/>
      <c r="H28" s="37"/>
      <c r="I28" s="37"/>
      <c r="J28" s="38"/>
    </row>
    <row r="29" ht="28.8">
      <c r="A29" s="29" t="s">
        <v>34</v>
      </c>
      <c r="B29" s="36"/>
      <c r="C29" s="37"/>
      <c r="D29" s="37"/>
      <c r="E29" s="31" t="s">
        <v>1079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1086</v>
      </c>
      <c r="D30" s="29" t="s">
        <v>27</v>
      </c>
      <c r="E30" s="31" t="s">
        <v>1087</v>
      </c>
      <c r="F30" s="32" t="s">
        <v>111</v>
      </c>
      <c r="G30" s="33">
        <v>8.0640000000000001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1088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1206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1090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8.0999999999999996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1207</v>
      </c>
      <c r="F36" s="37"/>
      <c r="G36" s="37"/>
      <c r="H36" s="37"/>
      <c r="I36" s="37"/>
      <c r="J36" s="38"/>
    </row>
    <row r="37" ht="216">
      <c r="A37" s="29" t="s">
        <v>34</v>
      </c>
      <c r="B37" s="36"/>
      <c r="C37" s="37"/>
      <c r="D37" s="37"/>
      <c r="E37" s="31" t="s">
        <v>1092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47</v>
      </c>
      <c r="D38" s="26"/>
      <c r="E38" s="23" t="s">
        <v>222</v>
      </c>
      <c r="F38" s="26"/>
      <c r="G38" s="26"/>
      <c r="H38" s="26"/>
      <c r="I38" s="27">
        <f>SUMIFS(I39:I54,A39:A54,"P")</f>
        <v>0</v>
      </c>
      <c r="J38" s="28"/>
    </row>
    <row r="39">
      <c r="A39" s="29" t="s">
        <v>25</v>
      </c>
      <c r="B39" s="29">
        <v>8</v>
      </c>
      <c r="C39" s="30" t="s">
        <v>866</v>
      </c>
      <c r="D39" s="29" t="s">
        <v>27</v>
      </c>
      <c r="E39" s="31" t="s">
        <v>867</v>
      </c>
      <c r="F39" s="32" t="s">
        <v>111</v>
      </c>
      <c r="G39" s="33">
        <v>3.0840000000000001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1093</v>
      </c>
      <c r="F40" s="37"/>
      <c r="G40" s="37"/>
      <c r="H40" s="37"/>
      <c r="I40" s="37"/>
      <c r="J40" s="38"/>
    </row>
    <row r="41" ht="57.6">
      <c r="A41" s="29" t="s">
        <v>32</v>
      </c>
      <c r="B41" s="36"/>
      <c r="C41" s="37"/>
      <c r="D41" s="37"/>
      <c r="E41" s="39" t="s">
        <v>1208</v>
      </c>
      <c r="F41" s="37"/>
      <c r="G41" s="37"/>
      <c r="H41" s="37"/>
      <c r="I41" s="37"/>
      <c r="J41" s="38"/>
    </row>
    <row r="42" ht="57.6">
      <c r="A42" s="29" t="s">
        <v>34</v>
      </c>
      <c r="B42" s="36"/>
      <c r="C42" s="37"/>
      <c r="D42" s="37"/>
      <c r="E42" s="31" t="s">
        <v>870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238</v>
      </c>
      <c r="D43" s="29" t="s">
        <v>27</v>
      </c>
      <c r="E43" s="31" t="s">
        <v>239</v>
      </c>
      <c r="F43" s="32" t="s">
        <v>99</v>
      </c>
      <c r="G43" s="33">
        <v>24.978000000000002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875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1209</v>
      </c>
      <c r="F45" s="37"/>
      <c r="G45" s="37"/>
      <c r="H45" s="37"/>
      <c r="I45" s="37"/>
      <c r="J45" s="38"/>
    </row>
    <row r="46" ht="115.2">
      <c r="A46" s="29" t="s">
        <v>34</v>
      </c>
      <c r="B46" s="36"/>
      <c r="C46" s="37"/>
      <c r="D46" s="37"/>
      <c r="E46" s="31" t="s">
        <v>877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1174</v>
      </c>
      <c r="D47" s="29" t="s">
        <v>27</v>
      </c>
      <c r="E47" s="31" t="s">
        <v>1175</v>
      </c>
      <c r="F47" s="32" t="s">
        <v>130</v>
      </c>
      <c r="G47" s="33">
        <v>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1176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1210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1178</v>
      </c>
      <c r="F50" s="37"/>
      <c r="G50" s="37"/>
      <c r="H50" s="37"/>
      <c r="I50" s="37"/>
      <c r="J50" s="38"/>
    </row>
    <row r="51" ht="28.8">
      <c r="A51" s="29" t="s">
        <v>25</v>
      </c>
      <c r="B51" s="29">
        <v>11</v>
      </c>
      <c r="C51" s="30" t="s">
        <v>243</v>
      </c>
      <c r="D51" s="29" t="s">
        <v>27</v>
      </c>
      <c r="E51" s="31" t="s">
        <v>244</v>
      </c>
      <c r="F51" s="32" t="s">
        <v>105</v>
      </c>
      <c r="G51" s="33">
        <v>74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1211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1212</v>
      </c>
      <c r="F53" s="37"/>
      <c r="G53" s="37"/>
      <c r="H53" s="37"/>
      <c r="I53" s="37"/>
      <c r="J53" s="38"/>
    </row>
    <row r="54" ht="72">
      <c r="A54" s="29" t="s">
        <v>34</v>
      </c>
      <c r="B54" s="36"/>
      <c r="C54" s="37"/>
      <c r="D54" s="37"/>
      <c r="E54" s="31" t="s">
        <v>1098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49</v>
      </c>
      <c r="D55" s="26"/>
      <c r="E55" s="23" t="s">
        <v>248</v>
      </c>
      <c r="F55" s="26"/>
      <c r="G55" s="26"/>
      <c r="H55" s="26"/>
      <c r="I55" s="27">
        <f>SUMIFS(I56:I71,A56:A71,"P")</f>
        <v>0</v>
      </c>
      <c r="J55" s="28"/>
    </row>
    <row r="56">
      <c r="A56" s="29" t="s">
        <v>25</v>
      </c>
      <c r="B56" s="29">
        <v>12</v>
      </c>
      <c r="C56" s="30" t="s">
        <v>249</v>
      </c>
      <c r="D56" s="29" t="s">
        <v>27</v>
      </c>
      <c r="E56" s="31" t="s">
        <v>250</v>
      </c>
      <c r="F56" s="32" t="s">
        <v>111</v>
      </c>
      <c r="G56" s="33">
        <v>10.135999999999999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3" t="s">
        <v>27</v>
      </c>
      <c r="F57" s="37"/>
      <c r="G57" s="37"/>
      <c r="H57" s="37"/>
      <c r="I57" s="37"/>
      <c r="J57" s="38"/>
    </row>
    <row r="58" ht="72">
      <c r="A58" s="29" t="s">
        <v>32</v>
      </c>
      <c r="B58" s="36"/>
      <c r="C58" s="37"/>
      <c r="D58" s="37"/>
      <c r="E58" s="39" t="s">
        <v>1213</v>
      </c>
      <c r="F58" s="37"/>
      <c r="G58" s="37"/>
      <c r="H58" s="37"/>
      <c r="I58" s="37"/>
      <c r="J58" s="38"/>
    </row>
    <row r="59" ht="409.5">
      <c r="A59" s="29" t="s">
        <v>34</v>
      </c>
      <c r="B59" s="36"/>
      <c r="C59" s="37"/>
      <c r="D59" s="37"/>
      <c r="E59" s="31" t="s">
        <v>916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254</v>
      </c>
      <c r="D60" s="29" t="s">
        <v>27</v>
      </c>
      <c r="E60" s="31" t="s">
        <v>255</v>
      </c>
      <c r="F60" s="32" t="s">
        <v>82</v>
      </c>
      <c r="G60" s="33">
        <v>1.8180000000000001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1214</v>
      </c>
      <c r="F62" s="37"/>
      <c r="G62" s="37"/>
      <c r="H62" s="37"/>
      <c r="I62" s="37"/>
      <c r="J62" s="38"/>
    </row>
    <row r="63" ht="273.6">
      <c r="A63" s="29" t="s">
        <v>34</v>
      </c>
      <c r="B63" s="36"/>
      <c r="C63" s="37"/>
      <c r="D63" s="37"/>
      <c r="E63" s="31" t="s">
        <v>918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259</v>
      </c>
      <c r="D64" s="29" t="s">
        <v>27</v>
      </c>
      <c r="E64" s="31" t="s">
        <v>260</v>
      </c>
      <c r="F64" s="32" t="s">
        <v>111</v>
      </c>
      <c r="G64" s="33">
        <v>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1215</v>
      </c>
      <c r="F65" s="37"/>
      <c r="G65" s="37"/>
      <c r="H65" s="37"/>
      <c r="I65" s="37"/>
      <c r="J65" s="38"/>
    </row>
    <row r="66" ht="28.8">
      <c r="A66" s="29" t="s">
        <v>32</v>
      </c>
      <c r="B66" s="36"/>
      <c r="C66" s="37"/>
      <c r="D66" s="37"/>
      <c r="E66" s="39" t="s">
        <v>1102</v>
      </c>
      <c r="F66" s="37"/>
      <c r="G66" s="37"/>
      <c r="H66" s="37"/>
      <c r="I66" s="37"/>
      <c r="J66" s="38"/>
    </row>
    <row r="67" ht="28.8">
      <c r="A67" s="29" t="s">
        <v>34</v>
      </c>
      <c r="B67" s="36"/>
      <c r="C67" s="37"/>
      <c r="D67" s="37"/>
      <c r="E67" s="31" t="s">
        <v>263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1111</v>
      </c>
      <c r="D68" s="29" t="s">
        <v>27</v>
      </c>
      <c r="E68" s="31" t="s">
        <v>1112</v>
      </c>
      <c r="F68" s="32" t="s">
        <v>111</v>
      </c>
      <c r="G68" s="33">
        <v>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1113</v>
      </c>
      <c r="F69" s="37"/>
      <c r="G69" s="37"/>
      <c r="H69" s="37"/>
      <c r="I69" s="37"/>
      <c r="J69" s="38"/>
    </row>
    <row r="70" ht="28.8">
      <c r="A70" s="29" t="s">
        <v>32</v>
      </c>
      <c r="B70" s="36"/>
      <c r="C70" s="37"/>
      <c r="D70" s="37"/>
      <c r="E70" s="39" t="s">
        <v>1114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1115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51</v>
      </c>
      <c r="D72" s="26"/>
      <c r="E72" s="23" t="s">
        <v>264</v>
      </c>
      <c r="F72" s="26"/>
      <c r="G72" s="26"/>
      <c r="H72" s="26"/>
      <c r="I72" s="27">
        <f>SUMIFS(I73:I88,A73:A88,"P")</f>
        <v>0</v>
      </c>
      <c r="J72" s="28"/>
    </row>
    <row r="73">
      <c r="A73" s="29" t="s">
        <v>25</v>
      </c>
      <c r="B73" s="29">
        <v>16</v>
      </c>
      <c r="C73" s="30" t="s">
        <v>953</v>
      </c>
      <c r="D73" s="29" t="s">
        <v>27</v>
      </c>
      <c r="E73" s="31" t="s">
        <v>954</v>
      </c>
      <c r="F73" s="32" t="s">
        <v>111</v>
      </c>
      <c r="G73" s="33">
        <v>0.59999999999999998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955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1216</v>
      </c>
      <c r="F75" s="37"/>
      <c r="G75" s="37"/>
      <c r="H75" s="37"/>
      <c r="I75" s="37"/>
      <c r="J75" s="38"/>
    </row>
    <row r="76" ht="409.5">
      <c r="A76" s="29" t="s">
        <v>34</v>
      </c>
      <c r="B76" s="36"/>
      <c r="C76" s="37"/>
      <c r="D76" s="37"/>
      <c r="E76" s="31" t="s">
        <v>923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957</v>
      </c>
      <c r="D77" s="29" t="s">
        <v>27</v>
      </c>
      <c r="E77" s="31" t="s">
        <v>958</v>
      </c>
      <c r="F77" s="32" t="s">
        <v>111</v>
      </c>
      <c r="G77" s="33">
        <v>1.593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1117</v>
      </c>
      <c r="F78" s="37"/>
      <c r="G78" s="37"/>
      <c r="H78" s="37"/>
      <c r="I78" s="37"/>
      <c r="J78" s="38"/>
    </row>
    <row r="79" ht="43.2">
      <c r="A79" s="29" t="s">
        <v>32</v>
      </c>
      <c r="B79" s="36"/>
      <c r="C79" s="37"/>
      <c r="D79" s="37"/>
      <c r="E79" s="39" t="s">
        <v>1217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923</v>
      </c>
      <c r="F80" s="37"/>
      <c r="G80" s="37"/>
      <c r="H80" s="37"/>
      <c r="I80" s="37"/>
      <c r="J80" s="38"/>
    </row>
    <row r="81" ht="28.8">
      <c r="A81" s="29" t="s">
        <v>25</v>
      </c>
      <c r="B81" s="29">
        <v>18</v>
      </c>
      <c r="C81" s="30" t="s">
        <v>966</v>
      </c>
      <c r="D81" s="29" t="s">
        <v>27</v>
      </c>
      <c r="E81" s="31" t="s">
        <v>967</v>
      </c>
      <c r="F81" s="32" t="s">
        <v>111</v>
      </c>
      <c r="G81" s="33">
        <v>2.4889999999999999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1119</v>
      </c>
      <c r="F82" s="37"/>
      <c r="G82" s="37"/>
      <c r="H82" s="37"/>
      <c r="I82" s="37"/>
      <c r="J82" s="38"/>
    </row>
    <row r="83" ht="57.6">
      <c r="A83" s="29" t="s">
        <v>32</v>
      </c>
      <c r="B83" s="36"/>
      <c r="C83" s="37"/>
      <c r="D83" s="37"/>
      <c r="E83" s="39" t="s">
        <v>1218</v>
      </c>
      <c r="F83" s="37"/>
      <c r="G83" s="37"/>
      <c r="H83" s="37"/>
      <c r="I83" s="37"/>
      <c r="J83" s="38"/>
    </row>
    <row r="84" ht="57.6">
      <c r="A84" s="29" t="s">
        <v>34</v>
      </c>
      <c r="B84" s="36"/>
      <c r="C84" s="37"/>
      <c r="D84" s="37"/>
      <c r="E84" s="31" t="s">
        <v>269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270</v>
      </c>
      <c r="D85" s="29" t="s">
        <v>27</v>
      </c>
      <c r="E85" s="31" t="s">
        <v>271</v>
      </c>
      <c r="F85" s="32" t="s">
        <v>111</v>
      </c>
      <c r="G85" s="33">
        <v>1.2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28.8">
      <c r="A86" s="29" t="s">
        <v>30</v>
      </c>
      <c r="B86" s="36"/>
      <c r="C86" s="37"/>
      <c r="D86" s="37"/>
      <c r="E86" s="31" t="s">
        <v>975</v>
      </c>
      <c r="F86" s="37"/>
      <c r="G86" s="37"/>
      <c r="H86" s="37"/>
      <c r="I86" s="37"/>
      <c r="J86" s="38"/>
    </row>
    <row r="87" ht="28.8">
      <c r="A87" s="29" t="s">
        <v>32</v>
      </c>
      <c r="B87" s="36"/>
      <c r="C87" s="37"/>
      <c r="D87" s="37"/>
      <c r="E87" s="39" t="s">
        <v>1219</v>
      </c>
      <c r="F87" s="37"/>
      <c r="G87" s="37"/>
      <c r="H87" s="37"/>
      <c r="I87" s="37"/>
      <c r="J87" s="38"/>
    </row>
    <row r="88" ht="129.6">
      <c r="A88" s="29" t="s">
        <v>34</v>
      </c>
      <c r="B88" s="36"/>
      <c r="C88" s="37"/>
      <c r="D88" s="37"/>
      <c r="E88" s="31" t="s">
        <v>274</v>
      </c>
      <c r="F88" s="37"/>
      <c r="G88" s="37"/>
      <c r="H88" s="37"/>
      <c r="I88" s="37"/>
      <c r="J88" s="38"/>
    </row>
    <row r="89">
      <c r="A89" s="23" t="s">
        <v>22</v>
      </c>
      <c r="B89" s="24"/>
      <c r="C89" s="25" t="s">
        <v>355</v>
      </c>
      <c r="D89" s="26"/>
      <c r="E89" s="23" t="s">
        <v>356</v>
      </c>
      <c r="F89" s="26"/>
      <c r="G89" s="26"/>
      <c r="H89" s="26"/>
      <c r="I89" s="27">
        <f>SUMIFS(I90:I93,A90:A93,"P")</f>
        <v>0</v>
      </c>
      <c r="J89" s="28"/>
    </row>
    <row r="90">
      <c r="A90" s="29" t="s">
        <v>25</v>
      </c>
      <c r="B90" s="29">
        <v>20</v>
      </c>
      <c r="C90" s="30" t="s">
        <v>366</v>
      </c>
      <c r="D90" s="29" t="s">
        <v>27</v>
      </c>
      <c r="E90" s="31" t="s">
        <v>367</v>
      </c>
      <c r="F90" s="32" t="s">
        <v>99</v>
      </c>
      <c r="G90" s="33">
        <v>50.68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1220</v>
      </c>
      <c r="F91" s="37"/>
      <c r="G91" s="37"/>
      <c r="H91" s="37"/>
      <c r="I91" s="37"/>
      <c r="J91" s="38"/>
    </row>
    <row r="92" ht="72">
      <c r="A92" s="29" t="s">
        <v>32</v>
      </c>
      <c r="B92" s="36"/>
      <c r="C92" s="37"/>
      <c r="D92" s="37"/>
      <c r="E92" s="39" t="s">
        <v>1221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1222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990</v>
      </c>
      <c r="D94" s="26"/>
      <c r="E94" s="23" t="s">
        <v>991</v>
      </c>
      <c r="F94" s="26"/>
      <c r="G94" s="26"/>
      <c r="H94" s="26"/>
      <c r="I94" s="27">
        <f>SUMIFS(I95:I102,A95:A102,"P")</f>
        <v>0</v>
      </c>
      <c r="J94" s="28"/>
    </row>
    <row r="95" ht="28.8">
      <c r="A95" s="29" t="s">
        <v>25</v>
      </c>
      <c r="B95" s="29">
        <v>21</v>
      </c>
      <c r="C95" s="30" t="s">
        <v>1137</v>
      </c>
      <c r="D95" s="29" t="s">
        <v>27</v>
      </c>
      <c r="E95" s="31" t="s">
        <v>1138</v>
      </c>
      <c r="F95" s="32" t="s">
        <v>99</v>
      </c>
      <c r="G95" s="33">
        <v>24.978000000000002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1139</v>
      </c>
      <c r="F96" s="37"/>
      <c r="G96" s="37"/>
      <c r="H96" s="37"/>
      <c r="I96" s="37"/>
      <c r="J96" s="38"/>
    </row>
    <row r="97" ht="57.6">
      <c r="A97" s="29" t="s">
        <v>32</v>
      </c>
      <c r="B97" s="36"/>
      <c r="C97" s="37"/>
      <c r="D97" s="37"/>
      <c r="E97" s="39" t="s">
        <v>1209</v>
      </c>
      <c r="F97" s="37"/>
      <c r="G97" s="37"/>
      <c r="H97" s="37"/>
      <c r="I97" s="37"/>
      <c r="J97" s="38"/>
    </row>
    <row r="98" ht="273.6">
      <c r="A98" s="29" t="s">
        <v>34</v>
      </c>
      <c r="B98" s="36"/>
      <c r="C98" s="37"/>
      <c r="D98" s="37"/>
      <c r="E98" s="31" t="s">
        <v>1140</v>
      </c>
      <c r="F98" s="37"/>
      <c r="G98" s="37"/>
      <c r="H98" s="37"/>
      <c r="I98" s="37"/>
      <c r="J98" s="38"/>
    </row>
    <row r="99">
      <c r="A99" s="29" t="s">
        <v>25</v>
      </c>
      <c r="B99" s="29">
        <v>22</v>
      </c>
      <c r="C99" s="30" t="s">
        <v>1007</v>
      </c>
      <c r="D99" s="29" t="s">
        <v>27</v>
      </c>
      <c r="E99" s="31" t="s">
        <v>1008</v>
      </c>
      <c r="F99" s="32" t="s">
        <v>99</v>
      </c>
      <c r="G99" s="33">
        <v>6.2450000000000001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1141</v>
      </c>
      <c r="F100" s="37"/>
      <c r="G100" s="37"/>
      <c r="H100" s="37"/>
      <c r="I100" s="37"/>
      <c r="J100" s="38"/>
    </row>
    <row r="101" ht="57.6">
      <c r="A101" s="29" t="s">
        <v>32</v>
      </c>
      <c r="B101" s="36"/>
      <c r="C101" s="37"/>
      <c r="D101" s="37"/>
      <c r="E101" s="39" t="s">
        <v>1223</v>
      </c>
      <c r="F101" s="37"/>
      <c r="G101" s="37"/>
      <c r="H101" s="37"/>
      <c r="I101" s="37"/>
      <c r="J101" s="38"/>
    </row>
    <row r="102" ht="57.6">
      <c r="A102" s="29" t="s">
        <v>34</v>
      </c>
      <c r="B102" s="36"/>
      <c r="C102" s="37"/>
      <c r="D102" s="37"/>
      <c r="E102" s="31" t="s">
        <v>1006</v>
      </c>
      <c r="F102" s="37"/>
      <c r="G102" s="37"/>
      <c r="H102" s="37"/>
      <c r="I102" s="37"/>
      <c r="J102" s="38"/>
    </row>
    <row r="103">
      <c r="A103" s="23" t="s">
        <v>22</v>
      </c>
      <c r="B103" s="24"/>
      <c r="C103" s="25" t="s">
        <v>371</v>
      </c>
      <c r="D103" s="26"/>
      <c r="E103" s="23" t="s">
        <v>372</v>
      </c>
      <c r="F103" s="26"/>
      <c r="G103" s="26"/>
      <c r="H103" s="26"/>
      <c r="I103" s="27">
        <f>SUMIFS(I104:I111,A104:A111,"P")</f>
        <v>0</v>
      </c>
      <c r="J103" s="28"/>
    </row>
    <row r="104">
      <c r="A104" s="29" t="s">
        <v>25</v>
      </c>
      <c r="B104" s="29">
        <v>23</v>
      </c>
      <c r="C104" s="30" t="s">
        <v>1143</v>
      </c>
      <c r="D104" s="29" t="s">
        <v>27</v>
      </c>
      <c r="E104" s="31" t="s">
        <v>1144</v>
      </c>
      <c r="F104" s="32" t="s">
        <v>130</v>
      </c>
      <c r="G104" s="33">
        <v>10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1224</v>
      </c>
      <c r="F105" s="37"/>
      <c r="G105" s="37"/>
      <c r="H105" s="37"/>
      <c r="I105" s="37"/>
      <c r="J105" s="38"/>
    </row>
    <row r="106">
      <c r="A106" s="29" t="s">
        <v>32</v>
      </c>
      <c r="B106" s="36"/>
      <c r="C106" s="37"/>
      <c r="D106" s="37"/>
      <c r="E106" s="39" t="s">
        <v>1225</v>
      </c>
      <c r="F106" s="37"/>
      <c r="G106" s="37"/>
      <c r="H106" s="37"/>
      <c r="I106" s="37"/>
      <c r="J106" s="38"/>
    </row>
    <row r="107" ht="316.8">
      <c r="A107" s="29" t="s">
        <v>34</v>
      </c>
      <c r="B107" s="36"/>
      <c r="C107" s="37"/>
      <c r="D107" s="37"/>
      <c r="E107" s="31" t="s">
        <v>1147</v>
      </c>
      <c r="F107" s="37"/>
      <c r="G107" s="37"/>
      <c r="H107" s="37"/>
      <c r="I107" s="37"/>
      <c r="J107" s="38"/>
    </row>
    <row r="108">
      <c r="A108" s="29" t="s">
        <v>25</v>
      </c>
      <c r="B108" s="29">
        <v>24</v>
      </c>
      <c r="C108" s="30" t="s">
        <v>1016</v>
      </c>
      <c r="D108" s="29" t="s">
        <v>27</v>
      </c>
      <c r="E108" s="31" t="s">
        <v>1017</v>
      </c>
      <c r="F108" s="32" t="s">
        <v>130</v>
      </c>
      <c r="G108" s="33">
        <v>18.100000000000001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1148</v>
      </c>
      <c r="F109" s="37"/>
      <c r="G109" s="37"/>
      <c r="H109" s="37"/>
      <c r="I109" s="37"/>
      <c r="J109" s="38"/>
    </row>
    <row r="110" ht="28.8">
      <c r="A110" s="29" t="s">
        <v>32</v>
      </c>
      <c r="B110" s="36"/>
      <c r="C110" s="37"/>
      <c r="D110" s="37"/>
      <c r="E110" s="39" t="s">
        <v>1226</v>
      </c>
      <c r="F110" s="37"/>
      <c r="G110" s="37"/>
      <c r="H110" s="37"/>
      <c r="I110" s="37"/>
      <c r="J110" s="38"/>
    </row>
    <row r="111" ht="302.4">
      <c r="A111" s="29" t="s">
        <v>34</v>
      </c>
      <c r="B111" s="36"/>
      <c r="C111" s="37"/>
      <c r="D111" s="37"/>
      <c r="E111" s="31" t="s">
        <v>1015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395</v>
      </c>
      <c r="D112" s="26"/>
      <c r="E112" s="23" t="s">
        <v>396</v>
      </c>
      <c r="F112" s="26"/>
      <c r="G112" s="26"/>
      <c r="H112" s="26"/>
      <c r="I112" s="27">
        <f>SUMIFS(I113:I132,A113:A132,"P")</f>
        <v>0</v>
      </c>
      <c r="J112" s="28"/>
    </row>
    <row r="113" ht="28.8">
      <c r="A113" s="29" t="s">
        <v>25</v>
      </c>
      <c r="B113" s="29">
        <v>25</v>
      </c>
      <c r="C113" s="30" t="s">
        <v>1194</v>
      </c>
      <c r="D113" s="29" t="s">
        <v>27</v>
      </c>
      <c r="E113" s="31" t="s">
        <v>1195</v>
      </c>
      <c r="F113" s="32" t="s">
        <v>130</v>
      </c>
      <c r="G113" s="33">
        <v>20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28.8">
      <c r="A114" s="29" t="s">
        <v>30</v>
      </c>
      <c r="B114" s="36"/>
      <c r="C114" s="37"/>
      <c r="D114" s="37"/>
      <c r="E114" s="31" t="s">
        <v>1196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1227</v>
      </c>
      <c r="F115" s="37"/>
      <c r="G115" s="37"/>
      <c r="H115" s="37"/>
      <c r="I115" s="37"/>
      <c r="J115" s="38"/>
    </row>
    <row r="116" ht="129.6">
      <c r="A116" s="29" t="s">
        <v>34</v>
      </c>
      <c r="B116" s="36"/>
      <c r="C116" s="37"/>
      <c r="D116" s="37"/>
      <c r="E116" s="31" t="s">
        <v>410</v>
      </c>
      <c r="F116" s="37"/>
      <c r="G116" s="37"/>
      <c r="H116" s="37"/>
      <c r="I116" s="37"/>
      <c r="J116" s="38"/>
    </row>
    <row r="117">
      <c r="A117" s="29" t="s">
        <v>25</v>
      </c>
      <c r="B117" s="29">
        <v>26</v>
      </c>
      <c r="C117" s="30" t="s">
        <v>1228</v>
      </c>
      <c r="D117" s="29" t="s">
        <v>27</v>
      </c>
      <c r="E117" s="31" t="s">
        <v>1229</v>
      </c>
      <c r="F117" s="32" t="s">
        <v>99</v>
      </c>
      <c r="G117" s="33">
        <v>10.859999999999999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1230</v>
      </c>
      <c r="F118" s="37"/>
      <c r="G118" s="37"/>
      <c r="H118" s="37"/>
      <c r="I118" s="37"/>
      <c r="J118" s="38"/>
    </row>
    <row r="119" ht="43.2">
      <c r="A119" s="29" t="s">
        <v>32</v>
      </c>
      <c r="B119" s="36"/>
      <c r="C119" s="37"/>
      <c r="D119" s="37"/>
      <c r="E119" s="39" t="s">
        <v>1231</v>
      </c>
      <c r="F119" s="37"/>
      <c r="G119" s="37"/>
      <c r="H119" s="37"/>
      <c r="I119" s="37"/>
      <c r="J119" s="38"/>
    </row>
    <row r="120" ht="28.8">
      <c r="A120" s="29" t="s">
        <v>34</v>
      </c>
      <c r="B120" s="36"/>
      <c r="C120" s="37"/>
      <c r="D120" s="37"/>
      <c r="E120" s="31" t="s">
        <v>1232</v>
      </c>
      <c r="F120" s="37"/>
      <c r="G120" s="37"/>
      <c r="H120" s="37"/>
      <c r="I120" s="37"/>
      <c r="J120" s="38"/>
    </row>
    <row r="121">
      <c r="A121" s="29" t="s">
        <v>25</v>
      </c>
      <c r="B121" s="29">
        <v>27</v>
      </c>
      <c r="C121" s="30" t="s">
        <v>1233</v>
      </c>
      <c r="D121" s="29" t="s">
        <v>27</v>
      </c>
      <c r="E121" s="31" t="s">
        <v>1234</v>
      </c>
      <c r="F121" s="32" t="s">
        <v>99</v>
      </c>
      <c r="G121" s="33">
        <v>50.68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1235</v>
      </c>
      <c r="F122" s="37"/>
      <c r="G122" s="37"/>
      <c r="H122" s="37"/>
      <c r="I122" s="37"/>
      <c r="J122" s="38"/>
    </row>
    <row r="123" ht="72">
      <c r="A123" s="29" t="s">
        <v>32</v>
      </c>
      <c r="B123" s="36"/>
      <c r="C123" s="37"/>
      <c r="D123" s="37"/>
      <c r="E123" s="39" t="s">
        <v>1221</v>
      </c>
      <c r="F123" s="37"/>
      <c r="G123" s="37"/>
      <c r="H123" s="37"/>
      <c r="I123" s="37"/>
      <c r="J123" s="38"/>
    </row>
    <row r="124" ht="28.8">
      <c r="A124" s="29" t="s">
        <v>34</v>
      </c>
      <c r="B124" s="36"/>
      <c r="C124" s="37"/>
      <c r="D124" s="37"/>
      <c r="E124" s="31" t="s">
        <v>495</v>
      </c>
      <c r="F124" s="37"/>
      <c r="G124" s="37"/>
      <c r="H124" s="37"/>
      <c r="I124" s="37"/>
      <c r="J124" s="38"/>
    </row>
    <row r="125">
      <c r="A125" s="29" t="s">
        <v>25</v>
      </c>
      <c r="B125" s="29">
        <v>28</v>
      </c>
      <c r="C125" s="30" t="s">
        <v>1236</v>
      </c>
      <c r="D125" s="29" t="s">
        <v>27</v>
      </c>
      <c r="E125" s="31" t="s">
        <v>1237</v>
      </c>
      <c r="F125" s="32" t="s">
        <v>111</v>
      </c>
      <c r="G125" s="33">
        <v>4.3440000000000003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1238</v>
      </c>
      <c r="F126" s="37"/>
      <c r="G126" s="37"/>
      <c r="H126" s="37"/>
      <c r="I126" s="37"/>
      <c r="J126" s="38"/>
    </row>
    <row r="127" ht="57.6">
      <c r="A127" s="29" t="s">
        <v>32</v>
      </c>
      <c r="B127" s="36"/>
      <c r="C127" s="37"/>
      <c r="D127" s="37"/>
      <c r="E127" s="39" t="s">
        <v>1239</v>
      </c>
      <c r="F127" s="37"/>
      <c r="G127" s="37"/>
      <c r="H127" s="37"/>
      <c r="I127" s="37"/>
      <c r="J127" s="38"/>
    </row>
    <row r="128" ht="144">
      <c r="A128" s="29" t="s">
        <v>34</v>
      </c>
      <c r="B128" s="36"/>
      <c r="C128" s="37"/>
      <c r="D128" s="37"/>
      <c r="E128" s="31" t="s">
        <v>1157</v>
      </c>
      <c r="F128" s="37"/>
      <c r="G128" s="37"/>
      <c r="H128" s="37"/>
      <c r="I128" s="37"/>
      <c r="J128" s="38"/>
    </row>
    <row r="129">
      <c r="A129" s="29" t="s">
        <v>25</v>
      </c>
      <c r="B129" s="29">
        <v>29</v>
      </c>
      <c r="C129" s="30" t="s">
        <v>1240</v>
      </c>
      <c r="D129" s="29" t="s">
        <v>27</v>
      </c>
      <c r="E129" s="31" t="s">
        <v>1241</v>
      </c>
      <c r="F129" s="32" t="s">
        <v>111</v>
      </c>
      <c r="G129" s="33">
        <v>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3" t="s">
        <v>27</v>
      </c>
      <c r="F130" s="37"/>
      <c r="G130" s="37"/>
      <c r="H130" s="37"/>
      <c r="I130" s="37"/>
      <c r="J130" s="38"/>
    </row>
    <row r="131" ht="28.8">
      <c r="A131" s="29" t="s">
        <v>32</v>
      </c>
      <c r="B131" s="36"/>
      <c r="C131" s="37"/>
      <c r="D131" s="37"/>
      <c r="E131" s="39" t="s">
        <v>1242</v>
      </c>
      <c r="F131" s="37"/>
      <c r="G131" s="37"/>
      <c r="H131" s="37"/>
      <c r="I131" s="37"/>
      <c r="J131" s="38"/>
    </row>
    <row r="132" ht="144">
      <c r="A132" s="29" t="s">
        <v>34</v>
      </c>
      <c r="B132" s="40"/>
      <c r="C132" s="41"/>
      <c r="D132" s="41"/>
      <c r="E132" s="31" t="s">
        <v>1157</v>
      </c>
      <c r="F132" s="41"/>
      <c r="G132" s="41"/>
      <c r="H132" s="41"/>
      <c r="I132" s="41"/>
      <c r="J13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1243</v>
      </c>
      <c r="I3" s="16">
        <f>SUMIFS(I8:I152,A8:A152,"SD")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1243</v>
      </c>
      <c r="D4" s="13"/>
      <c r="E4" s="14" t="s">
        <v>1244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275.80399999999997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1245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7.5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1246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</v>
      </c>
      <c r="D17" s="29" t="s">
        <v>27</v>
      </c>
      <c r="E17" s="31" t="s">
        <v>28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1204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53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44</v>
      </c>
      <c r="D21" s="26"/>
      <c r="E21" s="23" t="s">
        <v>96</v>
      </c>
      <c r="F21" s="26"/>
      <c r="G21" s="26"/>
      <c r="H21" s="26"/>
      <c r="I21" s="27">
        <f>SUMIFS(I22:I49,A22:A49,"P")</f>
        <v>0</v>
      </c>
      <c r="J21" s="28"/>
    </row>
    <row r="22">
      <c r="A22" s="29" t="s">
        <v>25</v>
      </c>
      <c r="B22" s="29">
        <v>4</v>
      </c>
      <c r="C22" s="30" t="s">
        <v>139</v>
      </c>
      <c r="D22" s="29" t="s">
        <v>27</v>
      </c>
      <c r="E22" s="31" t="s">
        <v>140</v>
      </c>
      <c r="F22" s="32" t="s">
        <v>130</v>
      </c>
      <c r="G22" s="33">
        <v>44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1077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1247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1079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1248</v>
      </c>
      <c r="D26" s="29" t="s">
        <v>27</v>
      </c>
      <c r="E26" s="31" t="s">
        <v>1249</v>
      </c>
      <c r="F26" s="32" t="s">
        <v>111</v>
      </c>
      <c r="G26" s="33">
        <v>12.960000000000001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1250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1251</v>
      </c>
      <c r="F28" s="37"/>
      <c r="G28" s="37"/>
      <c r="H28" s="37"/>
      <c r="I28" s="37"/>
      <c r="J28" s="38"/>
    </row>
    <row r="29" ht="28.8">
      <c r="A29" s="29" t="s">
        <v>34</v>
      </c>
      <c r="B29" s="36"/>
      <c r="C29" s="37"/>
      <c r="D29" s="37"/>
      <c r="E29" s="31" t="s">
        <v>1252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843</v>
      </c>
      <c r="D30" s="29" t="s">
        <v>27</v>
      </c>
      <c r="E30" s="31" t="s">
        <v>844</v>
      </c>
      <c r="F30" s="32" t="s">
        <v>111</v>
      </c>
      <c r="G30" s="33">
        <v>41.960000000000001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1253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1254</v>
      </c>
      <c r="F32" s="37"/>
      <c r="G32" s="37"/>
      <c r="H32" s="37"/>
      <c r="I32" s="37"/>
      <c r="J32" s="38"/>
    </row>
    <row r="33" ht="374.4">
      <c r="A33" s="29" t="s">
        <v>34</v>
      </c>
      <c r="B33" s="36"/>
      <c r="C33" s="37"/>
      <c r="D33" s="37"/>
      <c r="E33" s="31" t="s">
        <v>847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1086</v>
      </c>
      <c r="D34" s="29" t="s">
        <v>27</v>
      </c>
      <c r="E34" s="31" t="s">
        <v>1087</v>
      </c>
      <c r="F34" s="32" t="s">
        <v>111</v>
      </c>
      <c r="G34" s="33">
        <v>174.24000000000001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1088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1255</v>
      </c>
      <c r="F36" s="37"/>
      <c r="G36" s="37"/>
      <c r="H36" s="37"/>
      <c r="I36" s="37"/>
      <c r="J36" s="38"/>
    </row>
    <row r="37" ht="409.5">
      <c r="A37" s="29" t="s">
        <v>34</v>
      </c>
      <c r="B37" s="36"/>
      <c r="C37" s="37"/>
      <c r="D37" s="37"/>
      <c r="E37" s="31" t="s">
        <v>1090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175</v>
      </c>
      <c r="D38" s="29" t="s">
        <v>27</v>
      </c>
      <c r="E38" s="31" t="s">
        <v>176</v>
      </c>
      <c r="F38" s="32" t="s">
        <v>111</v>
      </c>
      <c r="G38" s="33">
        <v>187.22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1256</v>
      </c>
      <c r="F40" s="37"/>
      <c r="G40" s="37"/>
      <c r="H40" s="37"/>
      <c r="I40" s="37"/>
      <c r="J40" s="38"/>
    </row>
    <row r="41" ht="216">
      <c r="A41" s="29" t="s">
        <v>34</v>
      </c>
      <c r="B41" s="36"/>
      <c r="C41" s="37"/>
      <c r="D41" s="37"/>
      <c r="E41" s="31" t="s">
        <v>1092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1257</v>
      </c>
      <c r="D42" s="29" t="s">
        <v>27</v>
      </c>
      <c r="E42" s="31" t="s">
        <v>1258</v>
      </c>
      <c r="F42" s="32" t="s">
        <v>111</v>
      </c>
      <c r="G42" s="33">
        <v>29.039999999999999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1259</v>
      </c>
      <c r="F43" s="37"/>
      <c r="G43" s="37"/>
      <c r="H43" s="37"/>
      <c r="I43" s="37"/>
      <c r="J43" s="38"/>
    </row>
    <row r="44" ht="72">
      <c r="A44" s="29" t="s">
        <v>32</v>
      </c>
      <c r="B44" s="36"/>
      <c r="C44" s="37"/>
      <c r="D44" s="37"/>
      <c r="E44" s="39" t="s">
        <v>1260</v>
      </c>
      <c r="F44" s="37"/>
      <c r="G44" s="37"/>
      <c r="H44" s="37"/>
      <c r="I44" s="37"/>
      <c r="J44" s="38"/>
    </row>
    <row r="45" ht="273.6">
      <c r="A45" s="29" t="s">
        <v>34</v>
      </c>
      <c r="B45" s="36"/>
      <c r="C45" s="37"/>
      <c r="D45" s="37"/>
      <c r="E45" s="31" t="s">
        <v>1261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1262</v>
      </c>
      <c r="D46" s="29" t="s">
        <v>27</v>
      </c>
      <c r="E46" s="31" t="s">
        <v>1263</v>
      </c>
      <c r="F46" s="32" t="s">
        <v>111</v>
      </c>
      <c r="G46" s="33">
        <v>12.960000000000001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1264</v>
      </c>
      <c r="F47" s="37"/>
      <c r="G47" s="37"/>
      <c r="H47" s="37"/>
      <c r="I47" s="37"/>
      <c r="J47" s="38"/>
    </row>
    <row r="48" ht="57.6">
      <c r="A48" s="29" t="s">
        <v>32</v>
      </c>
      <c r="B48" s="36"/>
      <c r="C48" s="37"/>
      <c r="D48" s="37"/>
      <c r="E48" s="39" t="s">
        <v>1251</v>
      </c>
      <c r="F48" s="37"/>
      <c r="G48" s="37"/>
      <c r="H48" s="37"/>
      <c r="I48" s="37"/>
      <c r="J48" s="38"/>
    </row>
    <row r="49" ht="43.2">
      <c r="A49" s="29" t="s">
        <v>34</v>
      </c>
      <c r="B49" s="36"/>
      <c r="C49" s="37"/>
      <c r="D49" s="37"/>
      <c r="E49" s="31" t="s">
        <v>862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47</v>
      </c>
      <c r="D50" s="26"/>
      <c r="E50" s="23" t="s">
        <v>222</v>
      </c>
      <c r="F50" s="26"/>
      <c r="G50" s="26"/>
      <c r="H50" s="26"/>
      <c r="I50" s="27">
        <f>SUMIFS(I51:I70,A51:A70,"P")</f>
        <v>0</v>
      </c>
      <c r="J50" s="28"/>
    </row>
    <row r="51">
      <c r="A51" s="29" t="s">
        <v>25</v>
      </c>
      <c r="B51" s="29">
        <v>11</v>
      </c>
      <c r="C51" s="30" t="s">
        <v>866</v>
      </c>
      <c r="D51" s="29" t="s">
        <v>27</v>
      </c>
      <c r="E51" s="31" t="s">
        <v>867</v>
      </c>
      <c r="F51" s="32" t="s">
        <v>111</v>
      </c>
      <c r="G51" s="33">
        <v>7.4980000000000002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1093</v>
      </c>
      <c r="F52" s="37"/>
      <c r="G52" s="37"/>
      <c r="H52" s="37"/>
      <c r="I52" s="37"/>
      <c r="J52" s="38"/>
    </row>
    <row r="53" ht="57.6">
      <c r="A53" s="29" t="s">
        <v>32</v>
      </c>
      <c r="B53" s="36"/>
      <c r="C53" s="37"/>
      <c r="D53" s="37"/>
      <c r="E53" s="39" t="s">
        <v>1265</v>
      </c>
      <c r="F53" s="37"/>
      <c r="G53" s="37"/>
      <c r="H53" s="37"/>
      <c r="I53" s="37"/>
      <c r="J53" s="38"/>
    </row>
    <row r="54" ht="57.6">
      <c r="A54" s="29" t="s">
        <v>34</v>
      </c>
      <c r="B54" s="36"/>
      <c r="C54" s="37"/>
      <c r="D54" s="37"/>
      <c r="E54" s="31" t="s">
        <v>870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238</v>
      </c>
      <c r="D55" s="29" t="s">
        <v>27</v>
      </c>
      <c r="E55" s="31" t="s">
        <v>239</v>
      </c>
      <c r="F55" s="32" t="s">
        <v>99</v>
      </c>
      <c r="G55" s="33">
        <v>131.56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875</v>
      </c>
      <c r="F56" s="37"/>
      <c r="G56" s="37"/>
      <c r="H56" s="37"/>
      <c r="I56" s="37"/>
      <c r="J56" s="38"/>
    </row>
    <row r="57" ht="57.6">
      <c r="A57" s="29" t="s">
        <v>32</v>
      </c>
      <c r="B57" s="36"/>
      <c r="C57" s="37"/>
      <c r="D57" s="37"/>
      <c r="E57" s="39" t="s">
        <v>1266</v>
      </c>
      <c r="F57" s="37"/>
      <c r="G57" s="37"/>
      <c r="H57" s="37"/>
      <c r="I57" s="37"/>
      <c r="J57" s="38"/>
    </row>
    <row r="58" ht="115.2">
      <c r="A58" s="29" t="s">
        <v>34</v>
      </c>
      <c r="B58" s="36"/>
      <c r="C58" s="37"/>
      <c r="D58" s="37"/>
      <c r="E58" s="31" t="s">
        <v>877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1267</v>
      </c>
      <c r="D59" s="29" t="s">
        <v>27</v>
      </c>
      <c r="E59" s="31" t="s">
        <v>1268</v>
      </c>
      <c r="F59" s="32" t="s">
        <v>130</v>
      </c>
      <c r="G59" s="33">
        <v>198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1269</v>
      </c>
      <c r="F60" s="37"/>
      <c r="G60" s="37"/>
      <c r="H60" s="37"/>
      <c r="I60" s="37"/>
      <c r="J60" s="38"/>
    </row>
    <row r="61" ht="57.6">
      <c r="A61" s="29" t="s">
        <v>32</v>
      </c>
      <c r="B61" s="36"/>
      <c r="C61" s="37"/>
      <c r="D61" s="37"/>
      <c r="E61" s="39" t="s">
        <v>1270</v>
      </c>
      <c r="F61" s="37"/>
      <c r="G61" s="37"/>
      <c r="H61" s="37"/>
      <c r="I61" s="37"/>
      <c r="J61" s="38"/>
    </row>
    <row r="62" ht="57.6">
      <c r="A62" s="29" t="s">
        <v>34</v>
      </c>
      <c r="B62" s="36"/>
      <c r="C62" s="37"/>
      <c r="D62" s="37"/>
      <c r="E62" s="31" t="s">
        <v>1271</v>
      </c>
      <c r="F62" s="37"/>
      <c r="G62" s="37"/>
      <c r="H62" s="37"/>
      <c r="I62" s="37"/>
      <c r="J62" s="38"/>
    </row>
    <row r="63" ht="28.8">
      <c r="A63" s="29" t="s">
        <v>25</v>
      </c>
      <c r="B63" s="29">
        <v>14</v>
      </c>
      <c r="C63" s="30" t="s">
        <v>1272</v>
      </c>
      <c r="D63" s="29" t="s">
        <v>27</v>
      </c>
      <c r="E63" s="31" t="s">
        <v>1273</v>
      </c>
      <c r="F63" s="32" t="s">
        <v>130</v>
      </c>
      <c r="G63" s="33">
        <v>138.59999999999999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1274</v>
      </c>
      <c r="F64" s="37"/>
      <c r="G64" s="37"/>
      <c r="H64" s="37"/>
      <c r="I64" s="37"/>
      <c r="J64" s="38"/>
    </row>
    <row r="65" ht="57.6">
      <c r="A65" s="29" t="s">
        <v>32</v>
      </c>
      <c r="B65" s="36"/>
      <c r="C65" s="37"/>
      <c r="D65" s="37"/>
      <c r="E65" s="39" t="s">
        <v>1275</v>
      </c>
      <c r="F65" s="37"/>
      <c r="G65" s="37"/>
      <c r="H65" s="37"/>
      <c r="I65" s="37"/>
      <c r="J65" s="38"/>
    </row>
    <row r="66" ht="72">
      <c r="A66" s="29" t="s">
        <v>34</v>
      </c>
      <c r="B66" s="36"/>
      <c r="C66" s="37"/>
      <c r="D66" s="37"/>
      <c r="E66" s="31" t="s">
        <v>1178</v>
      </c>
      <c r="F66" s="37"/>
      <c r="G66" s="37"/>
      <c r="H66" s="37"/>
      <c r="I66" s="37"/>
      <c r="J66" s="38"/>
    </row>
    <row r="67" ht="28.8">
      <c r="A67" s="29" t="s">
        <v>25</v>
      </c>
      <c r="B67" s="29">
        <v>15</v>
      </c>
      <c r="C67" s="30" t="s">
        <v>1276</v>
      </c>
      <c r="D67" s="29" t="s">
        <v>27</v>
      </c>
      <c r="E67" s="31" t="s">
        <v>1277</v>
      </c>
      <c r="F67" s="32" t="s">
        <v>130</v>
      </c>
      <c r="G67" s="33">
        <v>59.399999999999999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1278</v>
      </c>
      <c r="F68" s="37"/>
      <c r="G68" s="37"/>
      <c r="H68" s="37"/>
      <c r="I68" s="37"/>
      <c r="J68" s="38"/>
    </row>
    <row r="69" ht="57.6">
      <c r="A69" s="29" t="s">
        <v>32</v>
      </c>
      <c r="B69" s="36"/>
      <c r="C69" s="37"/>
      <c r="D69" s="37"/>
      <c r="E69" s="39" t="s">
        <v>1279</v>
      </c>
      <c r="F69" s="37"/>
      <c r="G69" s="37"/>
      <c r="H69" s="37"/>
      <c r="I69" s="37"/>
      <c r="J69" s="38"/>
    </row>
    <row r="70" ht="72">
      <c r="A70" s="29" t="s">
        <v>34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49</v>
      </c>
      <c r="D71" s="26"/>
      <c r="E71" s="23" t="s">
        <v>248</v>
      </c>
      <c r="F71" s="26"/>
      <c r="G71" s="26"/>
      <c r="H71" s="26"/>
      <c r="I71" s="27">
        <f>SUMIFS(I72:I91,A72:A91,"P")</f>
        <v>0</v>
      </c>
      <c r="J71" s="28"/>
    </row>
    <row r="72">
      <c r="A72" s="29" t="s">
        <v>25</v>
      </c>
      <c r="B72" s="29">
        <v>16</v>
      </c>
      <c r="C72" s="30" t="s">
        <v>1280</v>
      </c>
      <c r="D72" s="29" t="s">
        <v>27</v>
      </c>
      <c r="E72" s="31" t="s">
        <v>1281</v>
      </c>
      <c r="F72" s="32" t="s">
        <v>111</v>
      </c>
      <c r="G72" s="33">
        <v>48.399999999999999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1282</v>
      </c>
      <c r="F73" s="37"/>
      <c r="G73" s="37"/>
      <c r="H73" s="37"/>
      <c r="I73" s="37"/>
      <c r="J73" s="38"/>
    </row>
    <row r="74" ht="57.6">
      <c r="A74" s="29" t="s">
        <v>32</v>
      </c>
      <c r="B74" s="36"/>
      <c r="C74" s="37"/>
      <c r="D74" s="37"/>
      <c r="E74" s="39" t="s">
        <v>1283</v>
      </c>
      <c r="F74" s="37"/>
      <c r="G74" s="37"/>
      <c r="H74" s="37"/>
      <c r="I74" s="37"/>
      <c r="J74" s="38"/>
    </row>
    <row r="75" ht="409.5">
      <c r="A75" s="29" t="s">
        <v>34</v>
      </c>
      <c r="B75" s="36"/>
      <c r="C75" s="37"/>
      <c r="D75" s="37"/>
      <c r="E75" s="31" t="s">
        <v>1284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1285</v>
      </c>
      <c r="D76" s="29" t="s">
        <v>27</v>
      </c>
      <c r="E76" s="31" t="s">
        <v>1286</v>
      </c>
      <c r="F76" s="32" t="s">
        <v>82</v>
      </c>
      <c r="G76" s="33">
        <v>5.8079999999999998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3" t="s">
        <v>27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1287</v>
      </c>
      <c r="F78" s="37"/>
      <c r="G78" s="37"/>
      <c r="H78" s="37"/>
      <c r="I78" s="37"/>
      <c r="J78" s="38"/>
    </row>
    <row r="79" ht="316.8">
      <c r="A79" s="29" t="s">
        <v>34</v>
      </c>
      <c r="B79" s="36"/>
      <c r="C79" s="37"/>
      <c r="D79" s="37"/>
      <c r="E79" s="31" t="s">
        <v>927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538</v>
      </c>
      <c r="D80" s="29" t="s">
        <v>27</v>
      </c>
      <c r="E80" s="31" t="s">
        <v>539</v>
      </c>
      <c r="F80" s="32" t="s">
        <v>540</v>
      </c>
      <c r="G80" s="33">
        <v>308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 ht="57.6">
      <c r="A82" s="29" t="s">
        <v>32</v>
      </c>
      <c r="B82" s="36"/>
      <c r="C82" s="37"/>
      <c r="D82" s="37"/>
      <c r="E82" s="39" t="s">
        <v>1288</v>
      </c>
      <c r="F82" s="37"/>
      <c r="G82" s="37"/>
      <c r="H82" s="37"/>
      <c r="I82" s="37"/>
      <c r="J82" s="38"/>
    </row>
    <row r="83" ht="43.2">
      <c r="A83" s="29" t="s">
        <v>34</v>
      </c>
      <c r="B83" s="36"/>
      <c r="C83" s="37"/>
      <c r="D83" s="37"/>
      <c r="E83" s="31" t="s">
        <v>543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249</v>
      </c>
      <c r="D84" s="29" t="s">
        <v>27</v>
      </c>
      <c r="E84" s="31" t="s">
        <v>250</v>
      </c>
      <c r="F84" s="32" t="s">
        <v>111</v>
      </c>
      <c r="G84" s="33">
        <v>13.199999999999999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43" t="s">
        <v>27</v>
      </c>
      <c r="F85" s="37"/>
      <c r="G85" s="37"/>
      <c r="H85" s="37"/>
      <c r="I85" s="37"/>
      <c r="J85" s="38"/>
    </row>
    <row r="86" ht="57.6">
      <c r="A86" s="29" t="s">
        <v>32</v>
      </c>
      <c r="B86" s="36"/>
      <c r="C86" s="37"/>
      <c r="D86" s="37"/>
      <c r="E86" s="39" t="s">
        <v>1289</v>
      </c>
      <c r="F86" s="37"/>
      <c r="G86" s="37"/>
      <c r="H86" s="37"/>
      <c r="I86" s="37"/>
      <c r="J86" s="38"/>
    </row>
    <row r="87" ht="409.5">
      <c r="A87" s="29" t="s">
        <v>34</v>
      </c>
      <c r="B87" s="36"/>
      <c r="C87" s="37"/>
      <c r="D87" s="37"/>
      <c r="E87" s="31" t="s">
        <v>916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254</v>
      </c>
      <c r="D88" s="29" t="s">
        <v>27</v>
      </c>
      <c r="E88" s="31" t="s">
        <v>255</v>
      </c>
      <c r="F88" s="32" t="s">
        <v>82</v>
      </c>
      <c r="G88" s="33">
        <v>2.3759999999999999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43" t="s">
        <v>27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1290</v>
      </c>
      <c r="F90" s="37"/>
      <c r="G90" s="37"/>
      <c r="H90" s="37"/>
      <c r="I90" s="37"/>
      <c r="J90" s="38"/>
    </row>
    <row r="91" ht="273.6">
      <c r="A91" s="29" t="s">
        <v>34</v>
      </c>
      <c r="B91" s="36"/>
      <c r="C91" s="37"/>
      <c r="D91" s="37"/>
      <c r="E91" s="31" t="s">
        <v>918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51</v>
      </c>
      <c r="D92" s="26"/>
      <c r="E92" s="23" t="s">
        <v>264</v>
      </c>
      <c r="F92" s="26"/>
      <c r="G92" s="26"/>
      <c r="H92" s="26"/>
      <c r="I92" s="27">
        <f>SUMIFS(I93:I108,A93:A108,"P")</f>
        <v>0</v>
      </c>
      <c r="J92" s="28"/>
    </row>
    <row r="93">
      <c r="A93" s="29" t="s">
        <v>25</v>
      </c>
      <c r="B93" s="29">
        <v>21</v>
      </c>
      <c r="C93" s="30" t="s">
        <v>599</v>
      </c>
      <c r="D93" s="29" t="s">
        <v>27</v>
      </c>
      <c r="E93" s="31" t="s">
        <v>600</v>
      </c>
      <c r="F93" s="32" t="s">
        <v>111</v>
      </c>
      <c r="G93" s="33">
        <v>16.262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1291</v>
      </c>
      <c r="F94" s="37"/>
      <c r="G94" s="37"/>
      <c r="H94" s="37"/>
      <c r="I94" s="37"/>
      <c r="J94" s="38"/>
    </row>
    <row r="95" ht="57.6">
      <c r="A95" s="29" t="s">
        <v>32</v>
      </c>
      <c r="B95" s="36"/>
      <c r="C95" s="37"/>
      <c r="D95" s="37"/>
      <c r="E95" s="39" t="s">
        <v>1292</v>
      </c>
      <c r="F95" s="37"/>
      <c r="G95" s="37"/>
      <c r="H95" s="37"/>
      <c r="I95" s="37"/>
      <c r="J95" s="38"/>
    </row>
    <row r="96" ht="409.5">
      <c r="A96" s="29" t="s">
        <v>34</v>
      </c>
      <c r="B96" s="36"/>
      <c r="C96" s="37"/>
      <c r="D96" s="37"/>
      <c r="E96" s="31" t="s">
        <v>923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953</v>
      </c>
      <c r="D97" s="29" t="s">
        <v>27</v>
      </c>
      <c r="E97" s="31" t="s">
        <v>954</v>
      </c>
      <c r="F97" s="32" t="s">
        <v>111</v>
      </c>
      <c r="G97" s="33">
        <v>0.59999999999999998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955</v>
      </c>
      <c r="F98" s="37"/>
      <c r="G98" s="37"/>
      <c r="H98" s="37"/>
      <c r="I98" s="37"/>
      <c r="J98" s="38"/>
    </row>
    <row r="99" ht="28.8">
      <c r="A99" s="29" t="s">
        <v>32</v>
      </c>
      <c r="B99" s="36"/>
      <c r="C99" s="37"/>
      <c r="D99" s="37"/>
      <c r="E99" s="39" t="s">
        <v>1216</v>
      </c>
      <c r="F99" s="37"/>
      <c r="G99" s="37"/>
      <c r="H99" s="37"/>
      <c r="I99" s="37"/>
      <c r="J99" s="38"/>
    </row>
    <row r="100" ht="409.5">
      <c r="A100" s="29" t="s">
        <v>34</v>
      </c>
      <c r="B100" s="36"/>
      <c r="C100" s="37"/>
      <c r="D100" s="37"/>
      <c r="E100" s="31" t="s">
        <v>923</v>
      </c>
      <c r="F100" s="37"/>
      <c r="G100" s="37"/>
      <c r="H100" s="37"/>
      <c r="I100" s="37"/>
      <c r="J100" s="38"/>
    </row>
    <row r="101" ht="28.8">
      <c r="A101" s="29" t="s">
        <v>25</v>
      </c>
      <c r="B101" s="29">
        <v>23</v>
      </c>
      <c r="C101" s="30" t="s">
        <v>966</v>
      </c>
      <c r="D101" s="29" t="s">
        <v>27</v>
      </c>
      <c r="E101" s="31" t="s">
        <v>967</v>
      </c>
      <c r="F101" s="32" t="s">
        <v>111</v>
      </c>
      <c r="G101" s="33">
        <v>87.120000000000005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1119</v>
      </c>
      <c r="F102" s="37"/>
      <c r="G102" s="37"/>
      <c r="H102" s="37"/>
      <c r="I102" s="37"/>
      <c r="J102" s="38"/>
    </row>
    <row r="103" ht="72">
      <c r="A103" s="29" t="s">
        <v>32</v>
      </c>
      <c r="B103" s="36"/>
      <c r="C103" s="37"/>
      <c r="D103" s="37"/>
      <c r="E103" s="39" t="s">
        <v>1293</v>
      </c>
      <c r="F103" s="37"/>
      <c r="G103" s="37"/>
      <c r="H103" s="37"/>
      <c r="I103" s="37"/>
      <c r="J103" s="38"/>
    </row>
    <row r="104" ht="57.6">
      <c r="A104" s="29" t="s">
        <v>34</v>
      </c>
      <c r="B104" s="36"/>
      <c r="C104" s="37"/>
      <c r="D104" s="37"/>
      <c r="E104" s="31" t="s">
        <v>269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270</v>
      </c>
      <c r="D105" s="29" t="s">
        <v>27</v>
      </c>
      <c r="E105" s="31" t="s">
        <v>271</v>
      </c>
      <c r="F105" s="32" t="s">
        <v>111</v>
      </c>
      <c r="G105" s="33">
        <v>1.2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975</v>
      </c>
      <c r="F106" s="37"/>
      <c r="G106" s="37"/>
      <c r="H106" s="37"/>
      <c r="I106" s="37"/>
      <c r="J106" s="38"/>
    </row>
    <row r="107" ht="28.8">
      <c r="A107" s="29" t="s">
        <v>32</v>
      </c>
      <c r="B107" s="36"/>
      <c r="C107" s="37"/>
      <c r="D107" s="37"/>
      <c r="E107" s="39" t="s">
        <v>1219</v>
      </c>
      <c r="F107" s="37"/>
      <c r="G107" s="37"/>
      <c r="H107" s="37"/>
      <c r="I107" s="37"/>
      <c r="J107" s="38"/>
    </row>
    <row r="108" ht="129.6">
      <c r="A108" s="29" t="s">
        <v>34</v>
      </c>
      <c r="B108" s="36"/>
      <c r="C108" s="37"/>
      <c r="D108" s="37"/>
      <c r="E108" s="31" t="s">
        <v>274</v>
      </c>
      <c r="F108" s="37"/>
      <c r="G108" s="37"/>
      <c r="H108" s="37"/>
      <c r="I108" s="37"/>
      <c r="J108" s="38"/>
    </row>
    <row r="109">
      <c r="A109" s="23" t="s">
        <v>22</v>
      </c>
      <c r="B109" s="24"/>
      <c r="C109" s="25" t="s">
        <v>285</v>
      </c>
      <c r="D109" s="26"/>
      <c r="E109" s="23" t="s">
        <v>286</v>
      </c>
      <c r="F109" s="26"/>
      <c r="G109" s="26"/>
      <c r="H109" s="26"/>
      <c r="I109" s="27">
        <f>SUMIFS(I110:I113,A110:A113,"P")</f>
        <v>0</v>
      </c>
      <c r="J109" s="28"/>
    </row>
    <row r="110">
      <c r="A110" s="29" t="s">
        <v>25</v>
      </c>
      <c r="B110" s="29">
        <v>25</v>
      </c>
      <c r="C110" s="30" t="s">
        <v>1294</v>
      </c>
      <c r="D110" s="29" t="s">
        <v>27</v>
      </c>
      <c r="E110" s="31" t="s">
        <v>1295</v>
      </c>
      <c r="F110" s="32" t="s">
        <v>99</v>
      </c>
      <c r="G110" s="33">
        <v>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1296</v>
      </c>
      <c r="F111" s="37"/>
      <c r="G111" s="37"/>
      <c r="H111" s="37"/>
      <c r="I111" s="37"/>
      <c r="J111" s="38"/>
    </row>
    <row r="112" ht="28.8">
      <c r="A112" s="29" t="s">
        <v>32</v>
      </c>
      <c r="B112" s="36"/>
      <c r="C112" s="37"/>
      <c r="D112" s="37"/>
      <c r="E112" s="39" t="s">
        <v>1297</v>
      </c>
      <c r="F112" s="37"/>
      <c r="G112" s="37"/>
      <c r="H112" s="37"/>
      <c r="I112" s="37"/>
      <c r="J112" s="38"/>
    </row>
    <row r="113" ht="187.2">
      <c r="A113" s="29" t="s">
        <v>34</v>
      </c>
      <c r="B113" s="36"/>
      <c r="C113" s="37"/>
      <c r="D113" s="37"/>
      <c r="E113" s="31" t="s">
        <v>1298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990</v>
      </c>
      <c r="D114" s="26"/>
      <c r="E114" s="23" t="s">
        <v>991</v>
      </c>
      <c r="F114" s="26"/>
      <c r="G114" s="26"/>
      <c r="H114" s="26"/>
      <c r="I114" s="27">
        <f>SUMIFS(I115:I122,A115:A122,"P")</f>
        <v>0</v>
      </c>
      <c r="J114" s="28"/>
    </row>
    <row r="115" ht="28.8">
      <c r="A115" s="29" t="s">
        <v>25</v>
      </c>
      <c r="B115" s="29">
        <v>26</v>
      </c>
      <c r="C115" s="30" t="s">
        <v>1137</v>
      </c>
      <c r="D115" s="29" t="s">
        <v>27</v>
      </c>
      <c r="E115" s="31" t="s">
        <v>1138</v>
      </c>
      <c r="F115" s="32" t="s">
        <v>99</v>
      </c>
      <c r="G115" s="33">
        <v>131.56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1139</v>
      </c>
      <c r="F116" s="37"/>
      <c r="G116" s="37"/>
      <c r="H116" s="37"/>
      <c r="I116" s="37"/>
      <c r="J116" s="38"/>
    </row>
    <row r="117" ht="57.6">
      <c r="A117" s="29" t="s">
        <v>32</v>
      </c>
      <c r="B117" s="36"/>
      <c r="C117" s="37"/>
      <c r="D117" s="37"/>
      <c r="E117" s="39" t="s">
        <v>1266</v>
      </c>
      <c r="F117" s="37"/>
      <c r="G117" s="37"/>
      <c r="H117" s="37"/>
      <c r="I117" s="37"/>
      <c r="J117" s="38"/>
    </row>
    <row r="118" ht="273.6">
      <c r="A118" s="29" t="s">
        <v>34</v>
      </c>
      <c r="B118" s="36"/>
      <c r="C118" s="37"/>
      <c r="D118" s="37"/>
      <c r="E118" s="31" t="s">
        <v>1140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1007</v>
      </c>
      <c r="D119" s="29" t="s">
        <v>27</v>
      </c>
      <c r="E119" s="31" t="s">
        <v>1008</v>
      </c>
      <c r="F119" s="32" t="s">
        <v>99</v>
      </c>
      <c r="G119" s="33">
        <v>15.18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1141</v>
      </c>
      <c r="F120" s="37"/>
      <c r="G120" s="37"/>
      <c r="H120" s="37"/>
      <c r="I120" s="37"/>
      <c r="J120" s="38"/>
    </row>
    <row r="121" ht="57.6">
      <c r="A121" s="29" t="s">
        <v>32</v>
      </c>
      <c r="B121" s="36"/>
      <c r="C121" s="37"/>
      <c r="D121" s="37"/>
      <c r="E121" s="39" t="s">
        <v>1299</v>
      </c>
      <c r="F121" s="37"/>
      <c r="G121" s="37"/>
      <c r="H121" s="37"/>
      <c r="I121" s="37"/>
      <c r="J121" s="38"/>
    </row>
    <row r="122" ht="57.6">
      <c r="A122" s="29" t="s">
        <v>34</v>
      </c>
      <c r="B122" s="36"/>
      <c r="C122" s="37"/>
      <c r="D122" s="37"/>
      <c r="E122" s="31" t="s">
        <v>1006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371</v>
      </c>
      <c r="D123" s="26"/>
      <c r="E123" s="23" t="s">
        <v>372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1143</v>
      </c>
      <c r="D124" s="29" t="s">
        <v>27</v>
      </c>
      <c r="E124" s="31" t="s">
        <v>1144</v>
      </c>
      <c r="F124" s="32" t="s">
        <v>130</v>
      </c>
      <c r="G124" s="33">
        <v>20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1145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1146</v>
      </c>
      <c r="F126" s="37"/>
      <c r="G126" s="37"/>
      <c r="H126" s="37"/>
      <c r="I126" s="37"/>
      <c r="J126" s="38"/>
    </row>
    <row r="127" ht="316.8">
      <c r="A127" s="29" t="s">
        <v>34</v>
      </c>
      <c r="B127" s="36"/>
      <c r="C127" s="37"/>
      <c r="D127" s="37"/>
      <c r="E127" s="31" t="s">
        <v>1147</v>
      </c>
      <c r="F127" s="37"/>
      <c r="G127" s="37"/>
      <c r="H127" s="37"/>
      <c r="I127" s="37"/>
      <c r="J127" s="38"/>
    </row>
    <row r="128">
      <c r="A128" s="29" t="s">
        <v>25</v>
      </c>
      <c r="B128" s="29">
        <v>29</v>
      </c>
      <c r="C128" s="30" t="s">
        <v>1016</v>
      </c>
      <c r="D128" s="29" t="s">
        <v>27</v>
      </c>
      <c r="E128" s="31" t="s">
        <v>1017</v>
      </c>
      <c r="F128" s="32" t="s">
        <v>130</v>
      </c>
      <c r="G128" s="33">
        <v>44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1148</v>
      </c>
      <c r="F129" s="37"/>
      <c r="G129" s="37"/>
      <c r="H129" s="37"/>
      <c r="I129" s="37"/>
      <c r="J129" s="38"/>
    </row>
    <row r="130" ht="28.8">
      <c r="A130" s="29" t="s">
        <v>32</v>
      </c>
      <c r="B130" s="36"/>
      <c r="C130" s="37"/>
      <c r="D130" s="37"/>
      <c r="E130" s="39" t="s">
        <v>1300</v>
      </c>
      <c r="F130" s="37"/>
      <c r="G130" s="37"/>
      <c r="H130" s="37"/>
      <c r="I130" s="37"/>
      <c r="J130" s="38"/>
    </row>
    <row r="131" ht="302.4">
      <c r="A131" s="29" t="s">
        <v>34</v>
      </c>
      <c r="B131" s="36"/>
      <c r="C131" s="37"/>
      <c r="D131" s="37"/>
      <c r="E131" s="31" t="s">
        <v>1015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395</v>
      </c>
      <c r="D132" s="26"/>
      <c r="E132" s="23" t="s">
        <v>396</v>
      </c>
      <c r="F132" s="26"/>
      <c r="G132" s="26"/>
      <c r="H132" s="26"/>
      <c r="I132" s="27">
        <f>SUMIFS(I133:I152,A133:A152,"P")</f>
        <v>0</v>
      </c>
      <c r="J132" s="28"/>
    </row>
    <row r="133">
      <c r="A133" s="29" t="s">
        <v>25</v>
      </c>
      <c r="B133" s="29">
        <v>30</v>
      </c>
      <c r="C133" s="30" t="s">
        <v>407</v>
      </c>
      <c r="D133" s="29" t="s">
        <v>27</v>
      </c>
      <c r="E133" s="31" t="s">
        <v>408</v>
      </c>
      <c r="F133" s="32" t="s">
        <v>130</v>
      </c>
      <c r="G133" s="33">
        <v>46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1301</v>
      </c>
      <c r="F134" s="37"/>
      <c r="G134" s="37"/>
      <c r="H134" s="37"/>
      <c r="I134" s="37"/>
      <c r="J134" s="38"/>
    </row>
    <row r="135" ht="28.8">
      <c r="A135" s="29" t="s">
        <v>32</v>
      </c>
      <c r="B135" s="36"/>
      <c r="C135" s="37"/>
      <c r="D135" s="37"/>
      <c r="E135" s="39" t="s">
        <v>1302</v>
      </c>
      <c r="F135" s="37"/>
      <c r="G135" s="37"/>
      <c r="H135" s="37"/>
      <c r="I135" s="37"/>
      <c r="J135" s="38"/>
    </row>
    <row r="136" ht="129.6">
      <c r="A136" s="29" t="s">
        <v>34</v>
      </c>
      <c r="B136" s="36"/>
      <c r="C136" s="37"/>
      <c r="D136" s="37"/>
      <c r="E136" s="31" t="s">
        <v>410</v>
      </c>
      <c r="F136" s="37"/>
      <c r="G136" s="37"/>
      <c r="H136" s="37"/>
      <c r="I136" s="37"/>
      <c r="J136" s="38"/>
    </row>
    <row r="137">
      <c r="A137" s="29" t="s">
        <v>25</v>
      </c>
      <c r="B137" s="29">
        <v>31</v>
      </c>
      <c r="C137" s="30" t="s">
        <v>456</v>
      </c>
      <c r="D137" s="29" t="s">
        <v>27</v>
      </c>
      <c r="E137" s="31" t="s">
        <v>457</v>
      </c>
      <c r="F137" s="32" t="s">
        <v>130</v>
      </c>
      <c r="G137" s="33">
        <v>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1303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1304</v>
      </c>
      <c r="F139" s="37"/>
      <c r="G139" s="37"/>
      <c r="H139" s="37"/>
      <c r="I139" s="37"/>
      <c r="J139" s="38"/>
    </row>
    <row r="140" ht="43.2">
      <c r="A140" s="29" t="s">
        <v>34</v>
      </c>
      <c r="B140" s="36"/>
      <c r="C140" s="37"/>
      <c r="D140" s="37"/>
      <c r="E140" s="31" t="s">
        <v>1047</v>
      </c>
      <c r="F140" s="37"/>
      <c r="G140" s="37"/>
      <c r="H140" s="37"/>
      <c r="I140" s="37"/>
      <c r="J140" s="38"/>
    </row>
    <row r="141">
      <c r="A141" s="29" t="s">
        <v>25</v>
      </c>
      <c r="B141" s="29">
        <v>32</v>
      </c>
      <c r="C141" s="30" t="s">
        <v>1305</v>
      </c>
      <c r="D141" s="29" t="s">
        <v>27</v>
      </c>
      <c r="E141" s="31" t="s">
        <v>1306</v>
      </c>
      <c r="F141" s="32" t="s">
        <v>130</v>
      </c>
      <c r="G141" s="33">
        <v>44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28.8">
      <c r="A142" s="29" t="s">
        <v>30</v>
      </c>
      <c r="B142" s="36"/>
      <c r="C142" s="37"/>
      <c r="D142" s="37"/>
      <c r="E142" s="31" t="s">
        <v>1307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1247</v>
      </c>
      <c r="F143" s="37"/>
      <c r="G143" s="37"/>
      <c r="H143" s="37"/>
      <c r="I143" s="37"/>
      <c r="J143" s="38"/>
    </row>
    <row r="144" ht="43.2">
      <c r="A144" s="29" t="s">
        <v>34</v>
      </c>
      <c r="B144" s="36"/>
      <c r="C144" s="37"/>
      <c r="D144" s="37"/>
      <c r="E144" s="31" t="s">
        <v>482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33</v>
      </c>
      <c r="C145" s="30" t="s">
        <v>1058</v>
      </c>
      <c r="D145" s="29" t="s">
        <v>27</v>
      </c>
      <c r="E145" s="31" t="s">
        <v>1059</v>
      </c>
      <c r="F145" s="32" t="s">
        <v>105</v>
      </c>
      <c r="G145" s="33">
        <v>4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28.8">
      <c r="A146" s="29" t="s">
        <v>30</v>
      </c>
      <c r="B146" s="36"/>
      <c r="C146" s="37"/>
      <c r="D146" s="37"/>
      <c r="E146" s="31" t="s">
        <v>1308</v>
      </c>
      <c r="F146" s="37"/>
      <c r="G146" s="37"/>
      <c r="H146" s="37"/>
      <c r="I146" s="37"/>
      <c r="J146" s="38"/>
    </row>
    <row r="147" ht="28.8">
      <c r="A147" s="29" t="s">
        <v>32</v>
      </c>
      <c r="B147" s="36"/>
      <c r="C147" s="37"/>
      <c r="D147" s="37"/>
      <c r="E147" s="39" t="s">
        <v>1309</v>
      </c>
      <c r="F147" s="37"/>
      <c r="G147" s="37"/>
      <c r="H147" s="37"/>
      <c r="I147" s="37"/>
      <c r="J147" s="38"/>
    </row>
    <row r="148" ht="57.6">
      <c r="A148" s="29" t="s">
        <v>34</v>
      </c>
      <c r="B148" s="36"/>
      <c r="C148" s="37"/>
      <c r="D148" s="37"/>
      <c r="E148" s="31" t="s">
        <v>1061</v>
      </c>
      <c r="F148" s="37"/>
      <c r="G148" s="37"/>
      <c r="H148" s="37"/>
      <c r="I148" s="37"/>
      <c r="J148" s="38"/>
    </row>
    <row r="149">
      <c r="A149" s="29" t="s">
        <v>25</v>
      </c>
      <c r="B149" s="29">
        <v>34</v>
      </c>
      <c r="C149" s="30" t="s">
        <v>1240</v>
      </c>
      <c r="D149" s="29" t="s">
        <v>27</v>
      </c>
      <c r="E149" s="31" t="s">
        <v>1241</v>
      </c>
      <c r="F149" s="32" t="s">
        <v>111</v>
      </c>
      <c r="G149" s="33">
        <v>3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 ht="28.8">
      <c r="A151" s="29" t="s">
        <v>32</v>
      </c>
      <c r="B151" s="36"/>
      <c r="C151" s="37"/>
      <c r="D151" s="37"/>
      <c r="E151" s="39" t="s">
        <v>1310</v>
      </c>
      <c r="F151" s="37"/>
      <c r="G151" s="37"/>
      <c r="H151" s="37"/>
      <c r="I151" s="37"/>
      <c r="J151" s="38"/>
    </row>
    <row r="152" ht="144">
      <c r="A152" s="29" t="s">
        <v>34</v>
      </c>
      <c r="B152" s="40"/>
      <c r="C152" s="41"/>
      <c r="D152" s="41"/>
      <c r="E152" s="31" t="s">
        <v>1157</v>
      </c>
      <c r="F152" s="41"/>
      <c r="G152" s="41"/>
      <c r="H152" s="41"/>
      <c r="I152" s="41"/>
      <c r="J15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78</v>
      </c>
      <c r="I3" s="16">
        <f>SUMIFS(I8:I420,A8:A420,"SD")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78</v>
      </c>
      <c r="D4" s="13"/>
      <c r="E4" s="14" t="s">
        <v>79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80</v>
      </c>
      <c r="D9" s="29" t="s">
        <v>27</v>
      </c>
      <c r="E9" s="31" t="s">
        <v>81</v>
      </c>
      <c r="F9" s="32" t="s">
        <v>82</v>
      </c>
      <c r="G9" s="33">
        <v>1785.5999999999999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83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84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85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86</v>
      </c>
      <c r="D13" s="29" t="s">
        <v>27</v>
      </c>
      <c r="E13" s="31" t="s">
        <v>87</v>
      </c>
      <c r="F13" s="32" t="s">
        <v>82</v>
      </c>
      <c r="G13" s="33">
        <v>8709.3279999999995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158.4">
      <c r="A15" s="29" t="s">
        <v>32</v>
      </c>
      <c r="B15" s="36"/>
      <c r="C15" s="37"/>
      <c r="D15" s="37"/>
      <c r="E15" s="39" t="s">
        <v>88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27</v>
      </c>
      <c r="E17" s="31" t="s">
        <v>91</v>
      </c>
      <c r="F17" s="32" t="s">
        <v>82</v>
      </c>
      <c r="G17" s="33">
        <v>314.22500000000002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273.6">
      <c r="A19" s="29" t="s">
        <v>32</v>
      </c>
      <c r="B19" s="36"/>
      <c r="C19" s="37"/>
      <c r="D19" s="37"/>
      <c r="E19" s="39" t="s">
        <v>92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93</v>
      </c>
      <c r="D21" s="29" t="s">
        <v>27</v>
      </c>
      <c r="E21" s="31" t="s">
        <v>94</v>
      </c>
      <c r="F21" s="32" t="s">
        <v>82</v>
      </c>
      <c r="G21" s="33">
        <v>11.25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95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44</v>
      </c>
      <c r="D25" s="26"/>
      <c r="E25" s="23" t="s">
        <v>96</v>
      </c>
      <c r="F25" s="26"/>
      <c r="G25" s="26"/>
      <c r="H25" s="26"/>
      <c r="I25" s="27">
        <f>SUMIFS(I26:I141,A26:A141,"P")</f>
        <v>0</v>
      </c>
      <c r="J25" s="28"/>
    </row>
    <row r="26">
      <c r="A26" s="29" t="s">
        <v>25</v>
      </c>
      <c r="B26" s="29">
        <v>5</v>
      </c>
      <c r="C26" s="30" t="s">
        <v>97</v>
      </c>
      <c r="D26" s="29" t="s">
        <v>27</v>
      </c>
      <c r="E26" s="31" t="s">
        <v>98</v>
      </c>
      <c r="F26" s="32" t="s">
        <v>99</v>
      </c>
      <c r="G26" s="33">
        <v>10159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100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101</v>
      </c>
      <c r="F28" s="37"/>
      <c r="G28" s="37"/>
      <c r="H28" s="37"/>
      <c r="I28" s="37"/>
      <c r="J28" s="38"/>
    </row>
    <row r="29" ht="57.6">
      <c r="A29" s="29" t="s">
        <v>34</v>
      </c>
      <c r="B29" s="36"/>
      <c r="C29" s="37"/>
      <c r="D29" s="37"/>
      <c r="E29" s="31" t="s">
        <v>102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103</v>
      </c>
      <c r="D30" s="29" t="s">
        <v>27</v>
      </c>
      <c r="E30" s="31" t="s">
        <v>104</v>
      </c>
      <c r="F30" s="32" t="s">
        <v>105</v>
      </c>
      <c r="G30" s="33">
        <v>40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106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107</v>
      </c>
      <c r="F32" s="37"/>
      <c r="G32" s="37"/>
      <c r="H32" s="37"/>
      <c r="I32" s="37"/>
      <c r="J32" s="38"/>
    </row>
    <row r="33" ht="187.2">
      <c r="A33" s="29" t="s">
        <v>34</v>
      </c>
      <c r="B33" s="36"/>
      <c r="C33" s="37"/>
      <c r="D33" s="37"/>
      <c r="E33" s="31" t="s">
        <v>108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109</v>
      </c>
      <c r="D34" s="29" t="s">
        <v>27</v>
      </c>
      <c r="E34" s="31" t="s">
        <v>110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112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113</v>
      </c>
      <c r="F36" s="37"/>
      <c r="G36" s="37"/>
      <c r="H36" s="37"/>
      <c r="I36" s="37"/>
      <c r="J36" s="38"/>
    </row>
    <row r="37" ht="129.6">
      <c r="A37" s="29" t="s">
        <v>34</v>
      </c>
      <c r="B37" s="36"/>
      <c r="C37" s="37"/>
      <c r="D37" s="37"/>
      <c r="E37" s="31" t="s">
        <v>114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115</v>
      </c>
      <c r="D38" s="29" t="s">
        <v>27</v>
      </c>
      <c r="E38" s="31" t="s">
        <v>116</v>
      </c>
      <c r="F38" s="32" t="s">
        <v>111</v>
      </c>
      <c r="G38" s="33">
        <v>2.3999999999999999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117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118</v>
      </c>
      <c r="F40" s="37"/>
      <c r="G40" s="37"/>
      <c r="H40" s="37"/>
      <c r="I40" s="37"/>
      <c r="J40" s="38"/>
    </row>
    <row r="41" ht="129.6">
      <c r="A41" s="29" t="s">
        <v>34</v>
      </c>
      <c r="B41" s="36"/>
      <c r="C41" s="37"/>
      <c r="D41" s="37"/>
      <c r="E41" s="31" t="s">
        <v>114</v>
      </c>
      <c r="F41" s="37"/>
      <c r="G41" s="37"/>
      <c r="H41" s="37"/>
      <c r="I41" s="37"/>
      <c r="J41" s="38"/>
    </row>
    <row r="42" ht="28.8">
      <c r="A42" s="29" t="s">
        <v>25</v>
      </c>
      <c r="B42" s="29">
        <v>9</v>
      </c>
      <c r="C42" s="30" t="s">
        <v>119</v>
      </c>
      <c r="D42" s="29" t="s">
        <v>27</v>
      </c>
      <c r="E42" s="31" t="s">
        <v>120</v>
      </c>
      <c r="F42" s="32" t="s">
        <v>111</v>
      </c>
      <c r="G42" s="33">
        <v>567.41300000000001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121</v>
      </c>
      <c r="F43" s="37"/>
      <c r="G43" s="37"/>
      <c r="H43" s="37"/>
      <c r="I43" s="37"/>
      <c r="J43" s="38"/>
    </row>
    <row r="44" ht="144">
      <c r="A44" s="29" t="s">
        <v>32</v>
      </c>
      <c r="B44" s="36"/>
      <c r="C44" s="37"/>
      <c r="D44" s="37"/>
      <c r="E44" s="39" t="s">
        <v>122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124</v>
      </c>
      <c r="D46" s="29" t="s">
        <v>27</v>
      </c>
      <c r="E46" s="31" t="s">
        <v>125</v>
      </c>
      <c r="F46" s="32" t="s">
        <v>111</v>
      </c>
      <c r="G46" s="33">
        <v>136.99299999999999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30</v>
      </c>
      <c r="B47" s="36"/>
      <c r="C47" s="37"/>
      <c r="D47" s="37"/>
      <c r="E47" s="31" t="s">
        <v>126</v>
      </c>
      <c r="F47" s="37"/>
      <c r="G47" s="37"/>
      <c r="H47" s="37"/>
      <c r="I47" s="37"/>
      <c r="J47" s="38"/>
    </row>
    <row r="48" ht="86.4">
      <c r="A48" s="29" t="s">
        <v>32</v>
      </c>
      <c r="B48" s="36"/>
      <c r="C48" s="37"/>
      <c r="D48" s="37"/>
      <c r="E48" s="39" t="s">
        <v>127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123</v>
      </c>
      <c r="F49" s="37"/>
      <c r="G49" s="37"/>
      <c r="H49" s="37"/>
      <c r="I49" s="37"/>
      <c r="J49" s="38"/>
    </row>
    <row r="50" ht="28.8">
      <c r="A50" s="29" t="s">
        <v>25</v>
      </c>
      <c r="B50" s="29">
        <v>11</v>
      </c>
      <c r="C50" s="30" t="s">
        <v>128</v>
      </c>
      <c r="D50" s="29" t="s">
        <v>27</v>
      </c>
      <c r="E50" s="31" t="s">
        <v>129</v>
      </c>
      <c r="F50" s="32" t="s">
        <v>130</v>
      </c>
      <c r="G50" s="33">
        <v>20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131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132</v>
      </c>
      <c r="F52" s="37"/>
      <c r="G52" s="37"/>
      <c r="H52" s="37"/>
      <c r="I52" s="37"/>
      <c r="J52" s="38"/>
    </row>
    <row r="53" ht="115.2">
      <c r="A53" s="29" t="s">
        <v>34</v>
      </c>
      <c r="B53" s="36"/>
      <c r="C53" s="37"/>
      <c r="D53" s="37"/>
      <c r="E53" s="31" t="s">
        <v>123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133</v>
      </c>
      <c r="D54" s="29" t="s">
        <v>44</v>
      </c>
      <c r="E54" s="31" t="s">
        <v>134</v>
      </c>
      <c r="F54" s="32" t="s">
        <v>111</v>
      </c>
      <c r="G54" s="33">
        <v>228.19999999999999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30</v>
      </c>
      <c r="B55" s="36"/>
      <c r="C55" s="37"/>
      <c r="D55" s="37"/>
      <c r="E55" s="31" t="s">
        <v>135</v>
      </c>
      <c r="F55" s="37"/>
      <c r="G55" s="37"/>
      <c r="H55" s="37"/>
      <c r="I55" s="37"/>
      <c r="J55" s="38"/>
    </row>
    <row r="56" ht="100.8">
      <c r="A56" s="29" t="s">
        <v>32</v>
      </c>
      <c r="B56" s="36"/>
      <c r="C56" s="37"/>
      <c r="D56" s="37"/>
      <c r="E56" s="39" t="s">
        <v>136</v>
      </c>
      <c r="F56" s="37"/>
      <c r="G56" s="37"/>
      <c r="H56" s="37"/>
      <c r="I56" s="37"/>
      <c r="J56" s="38"/>
    </row>
    <row r="57" ht="115.2">
      <c r="A57" s="29" t="s">
        <v>34</v>
      </c>
      <c r="B57" s="36"/>
      <c r="C57" s="37"/>
      <c r="D57" s="37"/>
      <c r="E57" s="31" t="s">
        <v>123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133</v>
      </c>
      <c r="D58" s="29" t="s">
        <v>47</v>
      </c>
      <c r="E58" s="31" t="s">
        <v>134</v>
      </c>
      <c r="F58" s="32" t="s">
        <v>111</v>
      </c>
      <c r="G58" s="33">
        <v>61.25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137</v>
      </c>
      <c r="F59" s="37"/>
      <c r="G59" s="37"/>
      <c r="H59" s="37"/>
      <c r="I59" s="37"/>
      <c r="J59" s="38"/>
    </row>
    <row r="60" ht="115.2">
      <c r="A60" s="29" t="s">
        <v>32</v>
      </c>
      <c r="B60" s="36"/>
      <c r="C60" s="37"/>
      <c r="D60" s="37"/>
      <c r="E60" s="39" t="s">
        <v>138</v>
      </c>
      <c r="F60" s="37"/>
      <c r="G60" s="37"/>
      <c r="H60" s="37"/>
      <c r="I60" s="37"/>
      <c r="J60" s="38"/>
    </row>
    <row r="61" ht="115.2">
      <c r="A61" s="29" t="s">
        <v>34</v>
      </c>
      <c r="B61" s="36"/>
      <c r="C61" s="37"/>
      <c r="D61" s="37"/>
      <c r="E61" s="31" t="s">
        <v>123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139</v>
      </c>
      <c r="D62" s="29" t="s">
        <v>27</v>
      </c>
      <c r="E62" s="31" t="s">
        <v>140</v>
      </c>
      <c r="F62" s="32" t="s">
        <v>130</v>
      </c>
      <c r="G62" s="33">
        <v>954.89999999999998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30</v>
      </c>
      <c r="B63" s="36"/>
      <c r="C63" s="37"/>
      <c r="D63" s="37"/>
      <c r="E63" s="31" t="s">
        <v>141</v>
      </c>
      <c r="F63" s="37"/>
      <c r="G63" s="37"/>
      <c r="H63" s="37"/>
      <c r="I63" s="37"/>
      <c r="J63" s="38"/>
    </row>
    <row r="64" ht="43.2">
      <c r="A64" s="29" t="s">
        <v>32</v>
      </c>
      <c r="B64" s="36"/>
      <c r="C64" s="37"/>
      <c r="D64" s="37"/>
      <c r="E64" s="39" t="s">
        <v>142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143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144</v>
      </c>
      <c r="D66" s="29" t="s">
        <v>27</v>
      </c>
      <c r="E66" s="31" t="s">
        <v>145</v>
      </c>
      <c r="F66" s="32" t="s">
        <v>111</v>
      </c>
      <c r="G66" s="33">
        <v>92.159999999999997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146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147</v>
      </c>
      <c r="F68" s="37"/>
      <c r="G68" s="37"/>
      <c r="H68" s="37"/>
      <c r="I68" s="37"/>
      <c r="J68" s="38"/>
    </row>
    <row r="69" ht="409.5">
      <c r="A69" s="29" t="s">
        <v>34</v>
      </c>
      <c r="B69" s="36"/>
      <c r="C69" s="37"/>
      <c r="D69" s="37"/>
      <c r="E69" s="31" t="s">
        <v>148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149</v>
      </c>
      <c r="D70" s="29" t="s">
        <v>27</v>
      </c>
      <c r="E70" s="31" t="s">
        <v>150</v>
      </c>
      <c r="F70" s="32" t="s">
        <v>111</v>
      </c>
      <c r="G70" s="33">
        <v>1656.95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121</v>
      </c>
      <c r="F71" s="37"/>
      <c r="G71" s="37"/>
      <c r="H71" s="37"/>
      <c r="I71" s="37"/>
      <c r="J71" s="38"/>
    </row>
    <row r="72" ht="115.2">
      <c r="A72" s="29" t="s">
        <v>32</v>
      </c>
      <c r="B72" s="36"/>
      <c r="C72" s="37"/>
      <c r="D72" s="37"/>
      <c r="E72" s="39" t="s">
        <v>151</v>
      </c>
      <c r="F72" s="37"/>
      <c r="G72" s="37"/>
      <c r="H72" s="37"/>
      <c r="I72" s="37"/>
      <c r="J72" s="38"/>
    </row>
    <row r="73" ht="409.5">
      <c r="A73" s="29" t="s">
        <v>34</v>
      </c>
      <c r="B73" s="36"/>
      <c r="C73" s="37"/>
      <c r="D73" s="37"/>
      <c r="E73" s="31" t="s">
        <v>148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152</v>
      </c>
      <c r="D74" s="29" t="s">
        <v>44</v>
      </c>
      <c r="E74" s="31" t="s">
        <v>153</v>
      </c>
      <c r="F74" s="32" t="s">
        <v>111</v>
      </c>
      <c r="G74" s="33">
        <v>351.75900000000001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28.8">
      <c r="A75" s="29" t="s">
        <v>30</v>
      </c>
      <c r="B75" s="36"/>
      <c r="C75" s="37"/>
      <c r="D75" s="37"/>
      <c r="E75" s="31" t="s">
        <v>154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155</v>
      </c>
      <c r="F76" s="37"/>
      <c r="G76" s="37"/>
      <c r="H76" s="37"/>
      <c r="I76" s="37"/>
      <c r="J76" s="38"/>
    </row>
    <row r="77" ht="388.8">
      <c r="A77" s="29" t="s">
        <v>34</v>
      </c>
      <c r="B77" s="36"/>
      <c r="C77" s="37"/>
      <c r="D77" s="37"/>
      <c r="E77" s="31" t="s">
        <v>156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152</v>
      </c>
      <c r="D78" s="29" t="s">
        <v>47</v>
      </c>
      <c r="E78" s="31" t="s">
        <v>153</v>
      </c>
      <c r="F78" s="32" t="s">
        <v>111</v>
      </c>
      <c r="G78" s="33">
        <v>106.75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157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158</v>
      </c>
      <c r="F80" s="37"/>
      <c r="G80" s="37"/>
      <c r="H80" s="37"/>
      <c r="I80" s="37"/>
      <c r="J80" s="38"/>
    </row>
    <row r="81" ht="388.8">
      <c r="A81" s="29" t="s">
        <v>34</v>
      </c>
      <c r="B81" s="36"/>
      <c r="C81" s="37"/>
      <c r="D81" s="37"/>
      <c r="E81" s="31" t="s">
        <v>156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159</v>
      </c>
      <c r="D82" s="29" t="s">
        <v>44</v>
      </c>
      <c r="E82" s="31" t="s">
        <v>160</v>
      </c>
      <c r="F82" s="32" t="s">
        <v>111</v>
      </c>
      <c r="G82" s="33">
        <v>1116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30</v>
      </c>
      <c r="B83" s="36"/>
      <c r="C83" s="37"/>
      <c r="D83" s="37"/>
      <c r="E83" s="31" t="s">
        <v>161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162</v>
      </c>
      <c r="F84" s="37"/>
      <c r="G84" s="37"/>
      <c r="H84" s="37"/>
      <c r="I84" s="37"/>
      <c r="J84" s="38"/>
    </row>
    <row r="85" ht="388.8">
      <c r="A85" s="29" t="s">
        <v>34</v>
      </c>
      <c r="B85" s="36"/>
      <c r="C85" s="37"/>
      <c r="D85" s="37"/>
      <c r="E85" s="31" t="s">
        <v>156</v>
      </c>
      <c r="F85" s="37"/>
      <c r="G85" s="37"/>
      <c r="H85" s="37"/>
      <c r="I85" s="37"/>
      <c r="J85" s="38"/>
    </row>
    <row r="86">
      <c r="A86" s="29" t="s">
        <v>25</v>
      </c>
      <c r="B86" s="29">
        <v>21</v>
      </c>
      <c r="C86" s="30" t="s">
        <v>163</v>
      </c>
      <c r="D86" s="29" t="s">
        <v>27</v>
      </c>
      <c r="E86" s="31" t="s">
        <v>164</v>
      </c>
      <c r="F86" s="32" t="s">
        <v>130</v>
      </c>
      <c r="G86" s="33">
        <v>3450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165</v>
      </c>
      <c r="F88" s="37"/>
      <c r="G88" s="37"/>
      <c r="H88" s="37"/>
      <c r="I88" s="37"/>
      <c r="J88" s="38"/>
    </row>
    <row r="89" ht="86.4">
      <c r="A89" s="29" t="s">
        <v>34</v>
      </c>
      <c r="B89" s="36"/>
      <c r="C89" s="37"/>
      <c r="D89" s="37"/>
      <c r="E89" s="31" t="s">
        <v>166</v>
      </c>
      <c r="F89" s="37"/>
      <c r="G89" s="37"/>
      <c r="H89" s="37"/>
      <c r="I89" s="37"/>
      <c r="J89" s="38"/>
    </row>
    <row r="90">
      <c r="A90" s="29" t="s">
        <v>25</v>
      </c>
      <c r="B90" s="29">
        <v>22</v>
      </c>
      <c r="C90" s="30" t="s">
        <v>167</v>
      </c>
      <c r="D90" s="29" t="s">
        <v>27</v>
      </c>
      <c r="E90" s="31" t="s">
        <v>168</v>
      </c>
      <c r="F90" s="32" t="s">
        <v>111</v>
      </c>
      <c r="G90" s="33">
        <v>350.68400000000003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121</v>
      </c>
      <c r="F91" s="37"/>
      <c r="G91" s="37"/>
      <c r="H91" s="37"/>
      <c r="I91" s="37"/>
      <c r="J91" s="38"/>
    </row>
    <row r="92" ht="86.4">
      <c r="A92" s="29" t="s">
        <v>32</v>
      </c>
      <c r="B92" s="36"/>
      <c r="C92" s="37"/>
      <c r="D92" s="37"/>
      <c r="E92" s="39" t="s">
        <v>169</v>
      </c>
      <c r="F92" s="37"/>
      <c r="G92" s="37"/>
      <c r="H92" s="37"/>
      <c r="I92" s="37"/>
      <c r="J92" s="38"/>
    </row>
    <row r="93" ht="409.5">
      <c r="A93" s="29" t="s">
        <v>34</v>
      </c>
      <c r="B93" s="36"/>
      <c r="C93" s="37"/>
      <c r="D93" s="37"/>
      <c r="E93" s="31" t="s">
        <v>170</v>
      </c>
      <c r="F93" s="37"/>
      <c r="G93" s="37"/>
      <c r="H93" s="37"/>
      <c r="I93" s="37"/>
      <c r="J93" s="38"/>
    </row>
    <row r="94">
      <c r="A94" s="29" t="s">
        <v>25</v>
      </c>
      <c r="B94" s="29">
        <v>23</v>
      </c>
      <c r="C94" s="30" t="s">
        <v>171</v>
      </c>
      <c r="D94" s="29" t="s">
        <v>27</v>
      </c>
      <c r="E94" s="31" t="s">
        <v>172</v>
      </c>
      <c r="F94" s="32" t="s">
        <v>111</v>
      </c>
      <c r="G94" s="33">
        <v>15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173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174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170</v>
      </c>
      <c r="F97" s="37"/>
      <c r="G97" s="37"/>
      <c r="H97" s="37"/>
      <c r="I97" s="37"/>
      <c r="J97" s="38"/>
    </row>
    <row r="98">
      <c r="A98" s="29" t="s">
        <v>25</v>
      </c>
      <c r="B98" s="29">
        <v>24</v>
      </c>
      <c r="C98" s="30" t="s">
        <v>175</v>
      </c>
      <c r="D98" s="29" t="s">
        <v>44</v>
      </c>
      <c r="E98" s="31" t="s">
        <v>176</v>
      </c>
      <c r="F98" s="32" t="s">
        <v>111</v>
      </c>
      <c r="G98" s="33">
        <v>365.19299999999998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43.2">
      <c r="A99" s="29" t="s">
        <v>30</v>
      </c>
      <c r="B99" s="36"/>
      <c r="C99" s="37"/>
      <c r="D99" s="37"/>
      <c r="E99" s="31" t="s">
        <v>177</v>
      </c>
      <c r="F99" s="37"/>
      <c r="G99" s="37"/>
      <c r="H99" s="37"/>
      <c r="I99" s="37"/>
      <c r="J99" s="38"/>
    </row>
    <row r="100" ht="43.2">
      <c r="A100" s="29" t="s">
        <v>32</v>
      </c>
      <c r="B100" s="36"/>
      <c r="C100" s="37"/>
      <c r="D100" s="37"/>
      <c r="E100" s="39" t="s">
        <v>178</v>
      </c>
      <c r="F100" s="37"/>
      <c r="G100" s="37"/>
      <c r="H100" s="37"/>
      <c r="I100" s="37"/>
      <c r="J100" s="38"/>
    </row>
    <row r="101" ht="244.8">
      <c r="A101" s="29" t="s">
        <v>34</v>
      </c>
      <c r="B101" s="36"/>
      <c r="C101" s="37"/>
      <c r="D101" s="37"/>
      <c r="E101" s="31" t="s">
        <v>179</v>
      </c>
      <c r="F101" s="37"/>
      <c r="G101" s="37"/>
      <c r="H101" s="37"/>
      <c r="I101" s="37"/>
      <c r="J101" s="38"/>
    </row>
    <row r="102">
      <c r="A102" s="29" t="s">
        <v>25</v>
      </c>
      <c r="B102" s="29">
        <v>25</v>
      </c>
      <c r="C102" s="30" t="s">
        <v>175</v>
      </c>
      <c r="D102" s="29" t="s">
        <v>47</v>
      </c>
      <c r="E102" s="31" t="s">
        <v>176</v>
      </c>
      <c r="F102" s="32" t="s">
        <v>111</v>
      </c>
      <c r="G102" s="33">
        <v>106.75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43.2">
      <c r="A103" s="29" t="s">
        <v>30</v>
      </c>
      <c r="B103" s="36"/>
      <c r="C103" s="37"/>
      <c r="D103" s="37"/>
      <c r="E103" s="31" t="s">
        <v>180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181</v>
      </c>
      <c r="F104" s="37"/>
      <c r="G104" s="37"/>
      <c r="H104" s="37"/>
      <c r="I104" s="37"/>
      <c r="J104" s="38"/>
    </row>
    <row r="105" ht="244.8">
      <c r="A105" s="29" t="s">
        <v>34</v>
      </c>
      <c r="B105" s="36"/>
      <c r="C105" s="37"/>
      <c r="D105" s="37"/>
      <c r="E105" s="31" t="s">
        <v>179</v>
      </c>
      <c r="F105" s="37"/>
      <c r="G105" s="37"/>
      <c r="H105" s="37"/>
      <c r="I105" s="37"/>
      <c r="J105" s="38"/>
    </row>
    <row r="106">
      <c r="A106" s="29" t="s">
        <v>25</v>
      </c>
      <c r="B106" s="29">
        <v>26</v>
      </c>
      <c r="C106" s="30" t="s">
        <v>182</v>
      </c>
      <c r="D106" s="29" t="s">
        <v>44</v>
      </c>
      <c r="E106" s="31" t="s">
        <v>183</v>
      </c>
      <c r="F106" s="32" t="s">
        <v>111</v>
      </c>
      <c r="G106" s="33">
        <v>580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30</v>
      </c>
      <c r="B107" s="36"/>
      <c r="C107" s="37"/>
      <c r="D107" s="37"/>
      <c r="E107" s="31" t="s">
        <v>184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185</v>
      </c>
      <c r="F108" s="37"/>
      <c r="G108" s="37"/>
      <c r="H108" s="37"/>
      <c r="I108" s="37"/>
      <c r="J108" s="38"/>
    </row>
    <row r="109" ht="331.2">
      <c r="A109" s="29" t="s">
        <v>34</v>
      </c>
      <c r="B109" s="36"/>
      <c r="C109" s="37"/>
      <c r="D109" s="37"/>
      <c r="E109" s="31" t="s">
        <v>186</v>
      </c>
      <c r="F109" s="37"/>
      <c r="G109" s="37"/>
      <c r="H109" s="37"/>
      <c r="I109" s="37"/>
      <c r="J109" s="38"/>
    </row>
    <row r="110">
      <c r="A110" s="29" t="s">
        <v>25</v>
      </c>
      <c r="B110" s="29">
        <v>27</v>
      </c>
      <c r="C110" s="30" t="s">
        <v>182</v>
      </c>
      <c r="D110" s="29" t="s">
        <v>47</v>
      </c>
      <c r="E110" s="31" t="s">
        <v>183</v>
      </c>
      <c r="F110" s="32" t="s">
        <v>111</v>
      </c>
      <c r="G110" s="33">
        <v>1099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187</v>
      </c>
      <c r="F111" s="37"/>
      <c r="G111" s="37"/>
      <c r="H111" s="37"/>
      <c r="I111" s="37"/>
      <c r="J111" s="38"/>
    </row>
    <row r="112" ht="57.6">
      <c r="A112" s="29" t="s">
        <v>32</v>
      </c>
      <c r="B112" s="36"/>
      <c r="C112" s="37"/>
      <c r="D112" s="37"/>
      <c r="E112" s="39" t="s">
        <v>188</v>
      </c>
      <c r="F112" s="37"/>
      <c r="G112" s="37"/>
      <c r="H112" s="37"/>
      <c r="I112" s="37"/>
      <c r="J112" s="38"/>
    </row>
    <row r="113" ht="331.2">
      <c r="A113" s="29" t="s">
        <v>34</v>
      </c>
      <c r="B113" s="36"/>
      <c r="C113" s="37"/>
      <c r="D113" s="37"/>
      <c r="E113" s="31" t="s">
        <v>186</v>
      </c>
      <c r="F113" s="37"/>
      <c r="G113" s="37"/>
      <c r="H113" s="37"/>
      <c r="I113" s="37"/>
      <c r="J113" s="38"/>
    </row>
    <row r="114">
      <c r="A114" s="29" t="s">
        <v>25</v>
      </c>
      <c r="B114" s="29">
        <v>28</v>
      </c>
      <c r="C114" s="30" t="s">
        <v>189</v>
      </c>
      <c r="D114" s="29" t="s">
        <v>27</v>
      </c>
      <c r="E114" s="31" t="s">
        <v>190</v>
      </c>
      <c r="F114" s="32" t="s">
        <v>111</v>
      </c>
      <c r="G114" s="33">
        <v>273.5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43.2">
      <c r="A115" s="29" t="s">
        <v>30</v>
      </c>
      <c r="B115" s="36"/>
      <c r="C115" s="37"/>
      <c r="D115" s="37"/>
      <c r="E115" s="31" t="s">
        <v>191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192</v>
      </c>
      <c r="F116" s="37"/>
      <c r="G116" s="37"/>
      <c r="H116" s="37"/>
      <c r="I116" s="37"/>
      <c r="J116" s="38"/>
    </row>
    <row r="117" ht="316.8">
      <c r="A117" s="29" t="s">
        <v>34</v>
      </c>
      <c r="B117" s="36"/>
      <c r="C117" s="37"/>
      <c r="D117" s="37"/>
      <c r="E117" s="31" t="s">
        <v>193</v>
      </c>
      <c r="F117" s="37"/>
      <c r="G117" s="37"/>
      <c r="H117" s="37"/>
      <c r="I117" s="37"/>
      <c r="J117" s="38"/>
    </row>
    <row r="118">
      <c r="A118" s="29" t="s">
        <v>25</v>
      </c>
      <c r="B118" s="29">
        <v>29</v>
      </c>
      <c r="C118" s="30" t="s">
        <v>194</v>
      </c>
      <c r="D118" s="29" t="s">
        <v>27</v>
      </c>
      <c r="E118" s="31" t="s">
        <v>195</v>
      </c>
      <c r="F118" s="32" t="s">
        <v>111</v>
      </c>
      <c r="G118" s="33">
        <v>17.73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43.2">
      <c r="A119" s="29" t="s">
        <v>30</v>
      </c>
      <c r="B119" s="36"/>
      <c r="C119" s="37"/>
      <c r="D119" s="37"/>
      <c r="E119" s="31" t="s">
        <v>196</v>
      </c>
      <c r="F119" s="37"/>
      <c r="G119" s="37"/>
      <c r="H119" s="37"/>
      <c r="I119" s="37"/>
      <c r="J119" s="38"/>
    </row>
    <row r="120" ht="72">
      <c r="A120" s="29" t="s">
        <v>32</v>
      </c>
      <c r="B120" s="36"/>
      <c r="C120" s="37"/>
      <c r="D120" s="37"/>
      <c r="E120" s="39" t="s">
        <v>197</v>
      </c>
      <c r="F120" s="37"/>
      <c r="G120" s="37"/>
      <c r="H120" s="37"/>
      <c r="I120" s="37"/>
      <c r="J120" s="38"/>
    </row>
    <row r="121" ht="302.4">
      <c r="A121" s="29" t="s">
        <v>34</v>
      </c>
      <c r="B121" s="36"/>
      <c r="C121" s="37"/>
      <c r="D121" s="37"/>
      <c r="E121" s="31" t="s">
        <v>198</v>
      </c>
      <c r="F121" s="37"/>
      <c r="G121" s="37"/>
      <c r="H121" s="37"/>
      <c r="I121" s="37"/>
      <c r="J121" s="38"/>
    </row>
    <row r="122">
      <c r="A122" s="29" t="s">
        <v>25</v>
      </c>
      <c r="B122" s="29">
        <v>30</v>
      </c>
      <c r="C122" s="30" t="s">
        <v>199</v>
      </c>
      <c r="D122" s="29" t="s">
        <v>27</v>
      </c>
      <c r="E122" s="31" t="s">
        <v>200</v>
      </c>
      <c r="F122" s="32" t="s">
        <v>111</v>
      </c>
      <c r="G122" s="33">
        <v>215.078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43.2">
      <c r="A123" s="29" t="s">
        <v>30</v>
      </c>
      <c r="B123" s="36"/>
      <c r="C123" s="37"/>
      <c r="D123" s="37"/>
      <c r="E123" s="31" t="s">
        <v>201</v>
      </c>
      <c r="F123" s="37"/>
      <c r="G123" s="37"/>
      <c r="H123" s="37"/>
      <c r="I123" s="37"/>
      <c r="J123" s="38"/>
    </row>
    <row r="124" ht="72">
      <c r="A124" s="29" t="s">
        <v>32</v>
      </c>
      <c r="B124" s="36"/>
      <c r="C124" s="37"/>
      <c r="D124" s="37"/>
      <c r="E124" s="39" t="s">
        <v>202</v>
      </c>
      <c r="F124" s="37"/>
      <c r="G124" s="37"/>
      <c r="H124" s="37"/>
      <c r="I124" s="37"/>
      <c r="J124" s="38"/>
    </row>
    <row r="125" ht="360">
      <c r="A125" s="29" t="s">
        <v>34</v>
      </c>
      <c r="B125" s="36"/>
      <c r="C125" s="37"/>
      <c r="D125" s="37"/>
      <c r="E125" s="31" t="s">
        <v>203</v>
      </c>
      <c r="F125" s="37"/>
      <c r="G125" s="37"/>
      <c r="H125" s="37"/>
      <c r="I125" s="37"/>
      <c r="J125" s="38"/>
    </row>
    <row r="126">
      <c r="A126" s="29" t="s">
        <v>25</v>
      </c>
      <c r="B126" s="29">
        <v>31</v>
      </c>
      <c r="C126" s="30" t="s">
        <v>204</v>
      </c>
      <c r="D126" s="29" t="s">
        <v>27</v>
      </c>
      <c r="E126" s="31" t="s">
        <v>205</v>
      </c>
      <c r="F126" s="32" t="s">
        <v>99</v>
      </c>
      <c r="G126" s="33">
        <v>2423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206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207</v>
      </c>
      <c r="F128" s="37"/>
      <c r="G128" s="37"/>
      <c r="H128" s="37"/>
      <c r="I128" s="37"/>
      <c r="J128" s="38"/>
    </row>
    <row r="129" ht="72">
      <c r="A129" s="29" t="s">
        <v>34</v>
      </c>
      <c r="B129" s="36"/>
      <c r="C129" s="37"/>
      <c r="D129" s="37"/>
      <c r="E129" s="31" t="s">
        <v>208</v>
      </c>
      <c r="F129" s="37"/>
      <c r="G129" s="37"/>
      <c r="H129" s="37"/>
      <c r="I129" s="37"/>
      <c r="J129" s="38"/>
    </row>
    <row r="130">
      <c r="A130" s="29" t="s">
        <v>25</v>
      </c>
      <c r="B130" s="29">
        <v>32</v>
      </c>
      <c r="C130" s="30" t="s">
        <v>209</v>
      </c>
      <c r="D130" s="29" t="s">
        <v>27</v>
      </c>
      <c r="E130" s="31" t="s">
        <v>210</v>
      </c>
      <c r="F130" s="32" t="s">
        <v>99</v>
      </c>
      <c r="G130" s="33">
        <v>7440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211</v>
      </c>
      <c r="F132" s="37"/>
      <c r="G132" s="37"/>
      <c r="H132" s="37"/>
      <c r="I132" s="37"/>
      <c r="J132" s="38"/>
    </row>
    <row r="133" ht="43.2">
      <c r="A133" s="29" t="s">
        <v>34</v>
      </c>
      <c r="B133" s="36"/>
      <c r="C133" s="37"/>
      <c r="D133" s="37"/>
      <c r="E133" s="31" t="s">
        <v>212</v>
      </c>
      <c r="F133" s="37"/>
      <c r="G133" s="37"/>
      <c r="H133" s="37"/>
      <c r="I133" s="37"/>
      <c r="J133" s="38"/>
    </row>
    <row r="134">
      <c r="A134" s="29" t="s">
        <v>25</v>
      </c>
      <c r="B134" s="29">
        <v>33</v>
      </c>
      <c r="C134" s="30" t="s">
        <v>213</v>
      </c>
      <c r="D134" s="29" t="s">
        <v>27</v>
      </c>
      <c r="E134" s="31" t="s">
        <v>214</v>
      </c>
      <c r="F134" s="32" t="s">
        <v>99</v>
      </c>
      <c r="G134" s="33">
        <v>7440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215</v>
      </c>
      <c r="F136" s="37"/>
      <c r="G136" s="37"/>
      <c r="H136" s="37"/>
      <c r="I136" s="37"/>
      <c r="J136" s="38"/>
    </row>
    <row r="137" ht="28.8">
      <c r="A137" s="29" t="s">
        <v>34</v>
      </c>
      <c r="B137" s="36"/>
      <c r="C137" s="37"/>
      <c r="D137" s="37"/>
      <c r="E137" s="31" t="s">
        <v>216</v>
      </c>
      <c r="F137" s="37"/>
      <c r="G137" s="37"/>
      <c r="H137" s="37"/>
      <c r="I137" s="37"/>
      <c r="J137" s="38"/>
    </row>
    <row r="138" ht="28.8">
      <c r="A138" s="29" t="s">
        <v>25</v>
      </c>
      <c r="B138" s="29">
        <v>34</v>
      </c>
      <c r="C138" s="30" t="s">
        <v>217</v>
      </c>
      <c r="D138" s="29" t="s">
        <v>27</v>
      </c>
      <c r="E138" s="31" t="s">
        <v>218</v>
      </c>
      <c r="F138" s="32" t="s">
        <v>105</v>
      </c>
      <c r="G138" s="33">
        <v>57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187.2">
      <c r="A139" s="29" t="s">
        <v>30</v>
      </c>
      <c r="B139" s="36"/>
      <c r="C139" s="37"/>
      <c r="D139" s="37"/>
      <c r="E139" s="31" t="s">
        <v>219</v>
      </c>
      <c r="F139" s="37"/>
      <c r="G139" s="37"/>
      <c r="H139" s="37"/>
      <c r="I139" s="37"/>
      <c r="J139" s="38"/>
    </row>
    <row r="140" ht="72">
      <c r="A140" s="29" t="s">
        <v>32</v>
      </c>
      <c r="B140" s="36"/>
      <c r="C140" s="37"/>
      <c r="D140" s="37"/>
      <c r="E140" s="39" t="s">
        <v>220</v>
      </c>
      <c r="F140" s="37"/>
      <c r="G140" s="37"/>
      <c r="H140" s="37"/>
      <c r="I140" s="37"/>
      <c r="J140" s="38"/>
    </row>
    <row r="141" ht="129.6">
      <c r="A141" s="29" t="s">
        <v>34</v>
      </c>
      <c r="B141" s="36"/>
      <c r="C141" s="37"/>
      <c r="D141" s="37"/>
      <c r="E141" s="31" t="s">
        <v>221</v>
      </c>
      <c r="F141" s="37"/>
      <c r="G141" s="37"/>
      <c r="H141" s="37"/>
      <c r="I141" s="37"/>
      <c r="J141" s="38"/>
    </row>
    <row r="142">
      <c r="A142" s="23" t="s">
        <v>22</v>
      </c>
      <c r="B142" s="24"/>
      <c r="C142" s="25" t="s">
        <v>47</v>
      </c>
      <c r="D142" s="26"/>
      <c r="E142" s="23" t="s">
        <v>222</v>
      </c>
      <c r="F142" s="26"/>
      <c r="G142" s="26"/>
      <c r="H142" s="26"/>
      <c r="I142" s="27">
        <f>SUMIFS(I143:I162,A143:A162,"P")</f>
        <v>0</v>
      </c>
      <c r="J142" s="28"/>
    </row>
    <row r="143">
      <c r="A143" s="29" t="s">
        <v>25</v>
      </c>
      <c r="B143" s="29">
        <v>35</v>
      </c>
      <c r="C143" s="30" t="s">
        <v>223</v>
      </c>
      <c r="D143" s="29" t="s">
        <v>27</v>
      </c>
      <c r="E143" s="31" t="s">
        <v>224</v>
      </c>
      <c r="F143" s="32" t="s">
        <v>99</v>
      </c>
      <c r="G143" s="33">
        <v>232.5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28.8">
      <c r="A144" s="29" t="s">
        <v>30</v>
      </c>
      <c r="B144" s="36"/>
      <c r="C144" s="37"/>
      <c r="D144" s="37"/>
      <c r="E144" s="31" t="s">
        <v>225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226</v>
      </c>
      <c r="F145" s="37"/>
      <c r="G145" s="37"/>
      <c r="H145" s="37"/>
      <c r="I145" s="37"/>
      <c r="J145" s="38"/>
    </row>
    <row r="146" ht="43.2">
      <c r="A146" s="29" t="s">
        <v>34</v>
      </c>
      <c r="B146" s="36"/>
      <c r="C146" s="37"/>
      <c r="D146" s="37"/>
      <c r="E146" s="31" t="s">
        <v>227</v>
      </c>
      <c r="F146" s="37"/>
      <c r="G146" s="37"/>
      <c r="H146" s="37"/>
      <c r="I146" s="37"/>
      <c r="J146" s="38"/>
    </row>
    <row r="147">
      <c r="A147" s="29" t="s">
        <v>25</v>
      </c>
      <c r="B147" s="29">
        <v>36</v>
      </c>
      <c r="C147" s="30" t="s">
        <v>228</v>
      </c>
      <c r="D147" s="29" t="s">
        <v>27</v>
      </c>
      <c r="E147" s="31" t="s">
        <v>229</v>
      </c>
      <c r="F147" s="32" t="s">
        <v>99</v>
      </c>
      <c r="G147" s="33">
        <v>34.5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230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231</v>
      </c>
      <c r="F149" s="37"/>
      <c r="G149" s="37"/>
      <c r="H149" s="37"/>
      <c r="I149" s="37"/>
      <c r="J149" s="38"/>
    </row>
    <row r="150" ht="100.8">
      <c r="A150" s="29" t="s">
        <v>34</v>
      </c>
      <c r="B150" s="36"/>
      <c r="C150" s="37"/>
      <c r="D150" s="37"/>
      <c r="E150" s="31" t="s">
        <v>232</v>
      </c>
      <c r="F150" s="37"/>
      <c r="G150" s="37"/>
      <c r="H150" s="37"/>
      <c r="I150" s="37"/>
      <c r="J150" s="38"/>
    </row>
    <row r="151">
      <c r="A151" s="29" t="s">
        <v>25</v>
      </c>
      <c r="B151" s="29">
        <v>37</v>
      </c>
      <c r="C151" s="30" t="s">
        <v>233</v>
      </c>
      <c r="D151" s="29" t="s">
        <v>27</v>
      </c>
      <c r="E151" s="31" t="s">
        <v>234</v>
      </c>
      <c r="F151" s="32" t="s">
        <v>130</v>
      </c>
      <c r="G151" s="33">
        <v>93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3.2">
      <c r="A152" s="29" t="s">
        <v>30</v>
      </c>
      <c r="B152" s="36"/>
      <c r="C152" s="37"/>
      <c r="D152" s="37"/>
      <c r="E152" s="31" t="s">
        <v>235</v>
      </c>
      <c r="F152" s="37"/>
      <c r="G152" s="37"/>
      <c r="H152" s="37"/>
      <c r="I152" s="37"/>
      <c r="J152" s="38"/>
    </row>
    <row r="153" ht="43.2">
      <c r="A153" s="29" t="s">
        <v>32</v>
      </c>
      <c r="B153" s="36"/>
      <c r="C153" s="37"/>
      <c r="D153" s="37"/>
      <c r="E153" s="39" t="s">
        <v>236</v>
      </c>
      <c r="F153" s="37"/>
      <c r="G153" s="37"/>
      <c r="H153" s="37"/>
      <c r="I153" s="37"/>
      <c r="J153" s="38"/>
    </row>
    <row r="154" ht="216">
      <c r="A154" s="29" t="s">
        <v>34</v>
      </c>
      <c r="B154" s="36"/>
      <c r="C154" s="37"/>
      <c r="D154" s="37"/>
      <c r="E154" s="31" t="s">
        <v>237</v>
      </c>
      <c r="F154" s="37"/>
      <c r="G154" s="37"/>
      <c r="H154" s="37"/>
      <c r="I154" s="37"/>
      <c r="J154" s="38"/>
    </row>
    <row r="155">
      <c r="A155" s="29" t="s">
        <v>25</v>
      </c>
      <c r="B155" s="29">
        <v>38</v>
      </c>
      <c r="C155" s="30" t="s">
        <v>238</v>
      </c>
      <c r="D155" s="29" t="s">
        <v>27</v>
      </c>
      <c r="E155" s="31" t="s">
        <v>239</v>
      </c>
      <c r="F155" s="32" t="s">
        <v>99</v>
      </c>
      <c r="G155" s="33">
        <v>2423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57.6">
      <c r="A156" s="29" t="s">
        <v>30</v>
      </c>
      <c r="B156" s="36"/>
      <c r="C156" s="37"/>
      <c r="D156" s="37"/>
      <c r="E156" s="31" t="s">
        <v>240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241</v>
      </c>
      <c r="F157" s="37"/>
      <c r="G157" s="37"/>
      <c r="H157" s="37"/>
      <c r="I157" s="37"/>
      <c r="J157" s="38"/>
    </row>
    <row r="158" ht="144">
      <c r="A158" s="29" t="s">
        <v>34</v>
      </c>
      <c r="B158" s="36"/>
      <c r="C158" s="37"/>
      <c r="D158" s="37"/>
      <c r="E158" s="31" t="s">
        <v>242</v>
      </c>
      <c r="F158" s="37"/>
      <c r="G158" s="37"/>
      <c r="H158" s="37"/>
      <c r="I158" s="37"/>
      <c r="J158" s="38"/>
    </row>
    <row r="159" ht="28.8">
      <c r="A159" s="29" t="s">
        <v>25</v>
      </c>
      <c r="B159" s="29">
        <v>39</v>
      </c>
      <c r="C159" s="30" t="s">
        <v>243</v>
      </c>
      <c r="D159" s="29" t="s">
        <v>27</v>
      </c>
      <c r="E159" s="31" t="s">
        <v>244</v>
      </c>
      <c r="F159" s="32" t="s">
        <v>105</v>
      </c>
      <c r="G159" s="33">
        <v>80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245</v>
      </c>
      <c r="F160" s="37"/>
      <c r="G160" s="37"/>
      <c r="H160" s="37"/>
      <c r="I160" s="37"/>
      <c r="J160" s="38"/>
    </row>
    <row r="161" ht="28.8">
      <c r="A161" s="29" t="s">
        <v>32</v>
      </c>
      <c r="B161" s="36"/>
      <c r="C161" s="37"/>
      <c r="D161" s="37"/>
      <c r="E161" s="39" t="s">
        <v>246</v>
      </c>
      <c r="F161" s="37"/>
      <c r="G161" s="37"/>
      <c r="H161" s="37"/>
      <c r="I161" s="37"/>
      <c r="J161" s="38"/>
    </row>
    <row r="162" ht="100.8">
      <c r="A162" s="29" t="s">
        <v>34</v>
      </c>
      <c r="B162" s="36"/>
      <c r="C162" s="37"/>
      <c r="D162" s="37"/>
      <c r="E162" s="31" t="s">
        <v>247</v>
      </c>
      <c r="F162" s="37"/>
      <c r="G162" s="37"/>
      <c r="H162" s="37"/>
      <c r="I162" s="37"/>
      <c r="J162" s="38"/>
    </row>
    <row r="163">
      <c r="A163" s="23" t="s">
        <v>22</v>
      </c>
      <c r="B163" s="24"/>
      <c r="C163" s="25" t="s">
        <v>49</v>
      </c>
      <c r="D163" s="26"/>
      <c r="E163" s="23" t="s">
        <v>248</v>
      </c>
      <c r="F163" s="26"/>
      <c r="G163" s="26"/>
      <c r="H163" s="26"/>
      <c r="I163" s="27">
        <f>SUMIFS(I164:I175,A164:A175,"P")</f>
        <v>0</v>
      </c>
      <c r="J163" s="28"/>
    </row>
    <row r="164">
      <c r="A164" s="29" t="s">
        <v>25</v>
      </c>
      <c r="B164" s="29">
        <v>40</v>
      </c>
      <c r="C164" s="30" t="s">
        <v>249</v>
      </c>
      <c r="D164" s="29" t="s">
        <v>27</v>
      </c>
      <c r="E164" s="31" t="s">
        <v>250</v>
      </c>
      <c r="F164" s="32" t="s">
        <v>111</v>
      </c>
      <c r="G164" s="33">
        <v>10.300000000000001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251</v>
      </c>
      <c r="F165" s="37"/>
      <c r="G165" s="37"/>
      <c r="H165" s="37"/>
      <c r="I165" s="37"/>
      <c r="J165" s="38"/>
    </row>
    <row r="166">
      <c r="A166" s="29" t="s">
        <v>32</v>
      </c>
      <c r="B166" s="36"/>
      <c r="C166" s="37"/>
      <c r="D166" s="37"/>
      <c r="E166" s="39" t="s">
        <v>252</v>
      </c>
      <c r="F166" s="37"/>
      <c r="G166" s="37"/>
      <c r="H166" s="37"/>
      <c r="I166" s="37"/>
      <c r="J166" s="38"/>
    </row>
    <row r="167" ht="409.5">
      <c r="A167" s="29" t="s">
        <v>34</v>
      </c>
      <c r="B167" s="36"/>
      <c r="C167" s="37"/>
      <c r="D167" s="37"/>
      <c r="E167" s="31" t="s">
        <v>253</v>
      </c>
      <c r="F167" s="37"/>
      <c r="G167" s="37"/>
      <c r="H167" s="37"/>
      <c r="I167" s="37"/>
      <c r="J167" s="38"/>
    </row>
    <row r="168">
      <c r="A168" s="29" t="s">
        <v>25</v>
      </c>
      <c r="B168" s="29">
        <v>41</v>
      </c>
      <c r="C168" s="30" t="s">
        <v>254</v>
      </c>
      <c r="D168" s="29" t="s">
        <v>27</v>
      </c>
      <c r="E168" s="31" t="s">
        <v>255</v>
      </c>
      <c r="F168" s="32" t="s">
        <v>82</v>
      </c>
      <c r="G168" s="33">
        <v>1.5449999999999999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256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257</v>
      </c>
      <c r="F170" s="37"/>
      <c r="G170" s="37"/>
      <c r="H170" s="37"/>
      <c r="I170" s="37"/>
      <c r="J170" s="38"/>
    </row>
    <row r="171" ht="273.6">
      <c r="A171" s="29" t="s">
        <v>34</v>
      </c>
      <c r="B171" s="36"/>
      <c r="C171" s="37"/>
      <c r="D171" s="37"/>
      <c r="E171" s="31" t="s">
        <v>258</v>
      </c>
      <c r="F171" s="37"/>
      <c r="G171" s="37"/>
      <c r="H171" s="37"/>
      <c r="I171" s="37"/>
      <c r="J171" s="38"/>
    </row>
    <row r="172">
      <c r="A172" s="29" t="s">
        <v>25</v>
      </c>
      <c r="B172" s="29">
        <v>42</v>
      </c>
      <c r="C172" s="30" t="s">
        <v>259</v>
      </c>
      <c r="D172" s="29" t="s">
        <v>27</v>
      </c>
      <c r="E172" s="31" t="s">
        <v>260</v>
      </c>
      <c r="F172" s="32" t="s">
        <v>111</v>
      </c>
      <c r="G172" s="33">
        <v>1.4610000000000001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31" t="s">
        <v>261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262</v>
      </c>
      <c r="F174" s="37"/>
      <c r="G174" s="37"/>
      <c r="H174" s="37"/>
      <c r="I174" s="37"/>
      <c r="J174" s="38"/>
    </row>
    <row r="175" ht="28.8">
      <c r="A175" s="29" t="s">
        <v>34</v>
      </c>
      <c r="B175" s="36"/>
      <c r="C175" s="37"/>
      <c r="D175" s="37"/>
      <c r="E175" s="31" t="s">
        <v>263</v>
      </c>
      <c r="F175" s="37"/>
      <c r="G175" s="37"/>
      <c r="H175" s="37"/>
      <c r="I175" s="37"/>
      <c r="J175" s="38"/>
    </row>
    <row r="176">
      <c r="A176" s="23" t="s">
        <v>22</v>
      </c>
      <c r="B176" s="24"/>
      <c r="C176" s="25" t="s">
        <v>51</v>
      </c>
      <c r="D176" s="26"/>
      <c r="E176" s="23" t="s">
        <v>264</v>
      </c>
      <c r="F176" s="26"/>
      <c r="G176" s="26"/>
      <c r="H176" s="26"/>
      <c r="I176" s="27">
        <f>SUMIFS(I177:I192,A177:A192,"P")</f>
        <v>0</v>
      </c>
      <c r="J176" s="28"/>
    </row>
    <row r="177">
      <c r="A177" s="29" t="s">
        <v>25</v>
      </c>
      <c r="B177" s="29">
        <v>43</v>
      </c>
      <c r="C177" s="30" t="s">
        <v>265</v>
      </c>
      <c r="D177" s="29" t="s">
        <v>27</v>
      </c>
      <c r="E177" s="31" t="s">
        <v>266</v>
      </c>
      <c r="F177" s="32" t="s">
        <v>111</v>
      </c>
      <c r="G177" s="33">
        <v>64.665000000000006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31" t="s">
        <v>267</v>
      </c>
      <c r="F178" s="37"/>
      <c r="G178" s="37"/>
      <c r="H178" s="37"/>
      <c r="I178" s="37"/>
      <c r="J178" s="38"/>
    </row>
    <row r="179" ht="86.4">
      <c r="A179" s="29" t="s">
        <v>32</v>
      </c>
      <c r="B179" s="36"/>
      <c r="C179" s="37"/>
      <c r="D179" s="37"/>
      <c r="E179" s="39" t="s">
        <v>268</v>
      </c>
      <c r="F179" s="37"/>
      <c r="G179" s="37"/>
      <c r="H179" s="37"/>
      <c r="I179" s="37"/>
      <c r="J179" s="38"/>
    </row>
    <row r="180" ht="57.6">
      <c r="A180" s="29" t="s">
        <v>34</v>
      </c>
      <c r="B180" s="36"/>
      <c r="C180" s="37"/>
      <c r="D180" s="37"/>
      <c r="E180" s="31" t="s">
        <v>269</v>
      </c>
      <c r="F180" s="37"/>
      <c r="G180" s="37"/>
      <c r="H180" s="37"/>
      <c r="I180" s="37"/>
      <c r="J180" s="38"/>
    </row>
    <row r="181">
      <c r="A181" s="29" t="s">
        <v>25</v>
      </c>
      <c r="B181" s="29">
        <v>44</v>
      </c>
      <c r="C181" s="30" t="s">
        <v>270</v>
      </c>
      <c r="D181" s="29" t="s">
        <v>27</v>
      </c>
      <c r="E181" s="31" t="s">
        <v>271</v>
      </c>
      <c r="F181" s="32" t="s">
        <v>111</v>
      </c>
      <c r="G181" s="33">
        <v>69.120000000000005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28.8">
      <c r="A182" s="29" t="s">
        <v>30</v>
      </c>
      <c r="B182" s="36"/>
      <c r="C182" s="37"/>
      <c r="D182" s="37"/>
      <c r="E182" s="31" t="s">
        <v>272</v>
      </c>
      <c r="F182" s="37"/>
      <c r="G182" s="37"/>
      <c r="H182" s="37"/>
      <c r="I182" s="37"/>
      <c r="J182" s="38"/>
    </row>
    <row r="183" ht="43.2">
      <c r="A183" s="29" t="s">
        <v>32</v>
      </c>
      <c r="B183" s="36"/>
      <c r="C183" s="37"/>
      <c r="D183" s="37"/>
      <c r="E183" s="39" t="s">
        <v>273</v>
      </c>
      <c r="F183" s="37"/>
      <c r="G183" s="37"/>
      <c r="H183" s="37"/>
      <c r="I183" s="37"/>
      <c r="J183" s="38"/>
    </row>
    <row r="184" ht="129.6">
      <c r="A184" s="29" t="s">
        <v>34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25</v>
      </c>
      <c r="B185" s="29">
        <v>45</v>
      </c>
      <c r="C185" s="30" t="s">
        <v>275</v>
      </c>
      <c r="D185" s="29" t="s">
        <v>27</v>
      </c>
      <c r="E185" s="31" t="s">
        <v>276</v>
      </c>
      <c r="F185" s="32" t="s">
        <v>99</v>
      </c>
      <c r="G185" s="33">
        <v>30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1" t="s">
        <v>277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39" t="s">
        <v>278</v>
      </c>
      <c r="F187" s="37"/>
      <c r="G187" s="37"/>
      <c r="H187" s="37"/>
      <c r="I187" s="37"/>
      <c r="J187" s="38"/>
    </row>
    <row r="188" ht="115.2">
      <c r="A188" s="29" t="s">
        <v>34</v>
      </c>
      <c r="B188" s="36"/>
      <c r="C188" s="37"/>
      <c r="D188" s="37"/>
      <c r="E188" s="31" t="s">
        <v>279</v>
      </c>
      <c r="F188" s="37"/>
      <c r="G188" s="37"/>
      <c r="H188" s="37"/>
      <c r="I188" s="37"/>
      <c r="J188" s="38"/>
    </row>
    <row r="189">
      <c r="A189" s="29" t="s">
        <v>25</v>
      </c>
      <c r="B189" s="29">
        <v>46</v>
      </c>
      <c r="C189" s="30" t="s">
        <v>280</v>
      </c>
      <c r="D189" s="29" t="s">
        <v>27</v>
      </c>
      <c r="E189" s="31" t="s">
        <v>281</v>
      </c>
      <c r="F189" s="32" t="s">
        <v>111</v>
      </c>
      <c r="G189" s="33">
        <v>35.496000000000002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31" t="s">
        <v>282</v>
      </c>
      <c r="F190" s="37"/>
      <c r="G190" s="37"/>
      <c r="H190" s="37"/>
      <c r="I190" s="37"/>
      <c r="J190" s="38"/>
    </row>
    <row r="191">
      <c r="A191" s="29" t="s">
        <v>32</v>
      </c>
      <c r="B191" s="36"/>
      <c r="C191" s="37"/>
      <c r="D191" s="37"/>
      <c r="E191" s="39" t="s">
        <v>283</v>
      </c>
      <c r="F191" s="37"/>
      <c r="G191" s="37"/>
      <c r="H191" s="37"/>
      <c r="I191" s="37"/>
      <c r="J191" s="38"/>
    </row>
    <row r="192" ht="409.5">
      <c r="A192" s="29" t="s">
        <v>34</v>
      </c>
      <c r="B192" s="36"/>
      <c r="C192" s="37"/>
      <c r="D192" s="37"/>
      <c r="E192" s="31" t="s">
        <v>284</v>
      </c>
      <c r="F192" s="37"/>
      <c r="G192" s="37"/>
      <c r="H192" s="37"/>
      <c r="I192" s="37"/>
      <c r="J192" s="38"/>
    </row>
    <row r="193">
      <c r="A193" s="23" t="s">
        <v>22</v>
      </c>
      <c r="B193" s="24"/>
      <c r="C193" s="25" t="s">
        <v>285</v>
      </c>
      <c r="D193" s="26"/>
      <c r="E193" s="23" t="s">
        <v>286</v>
      </c>
      <c r="F193" s="26"/>
      <c r="G193" s="26"/>
      <c r="H193" s="26"/>
      <c r="I193" s="27">
        <f>SUMIFS(I194:I253,A194:A253,"P")</f>
        <v>0</v>
      </c>
      <c r="J193" s="28"/>
    </row>
    <row r="194">
      <c r="A194" s="29" t="s">
        <v>25</v>
      </c>
      <c r="B194" s="29">
        <v>47</v>
      </c>
      <c r="C194" s="30" t="s">
        <v>287</v>
      </c>
      <c r="D194" s="29" t="s">
        <v>27</v>
      </c>
      <c r="E194" s="31" t="s">
        <v>288</v>
      </c>
      <c r="F194" s="32" t="s">
        <v>99</v>
      </c>
      <c r="G194" s="33">
        <v>1638.8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289</v>
      </c>
      <c r="F195" s="37"/>
      <c r="G195" s="37"/>
      <c r="H195" s="37"/>
      <c r="I195" s="37"/>
      <c r="J195" s="38"/>
    </row>
    <row r="196" ht="57.6">
      <c r="A196" s="29" t="s">
        <v>32</v>
      </c>
      <c r="B196" s="36"/>
      <c r="C196" s="37"/>
      <c r="D196" s="37"/>
      <c r="E196" s="39" t="s">
        <v>290</v>
      </c>
      <c r="F196" s="37"/>
      <c r="G196" s="37"/>
      <c r="H196" s="37"/>
      <c r="I196" s="37"/>
      <c r="J196" s="38"/>
    </row>
    <row r="197" ht="57.6">
      <c r="A197" s="29" t="s">
        <v>34</v>
      </c>
      <c r="B197" s="36"/>
      <c r="C197" s="37"/>
      <c r="D197" s="37"/>
      <c r="E197" s="31" t="s">
        <v>291</v>
      </c>
      <c r="F197" s="37"/>
      <c r="G197" s="37"/>
      <c r="H197" s="37"/>
      <c r="I197" s="37"/>
      <c r="J197" s="38"/>
    </row>
    <row r="198">
      <c r="A198" s="29" t="s">
        <v>25</v>
      </c>
      <c r="B198" s="29">
        <v>48</v>
      </c>
      <c r="C198" s="30" t="s">
        <v>292</v>
      </c>
      <c r="D198" s="29" t="s">
        <v>27</v>
      </c>
      <c r="E198" s="31" t="s">
        <v>293</v>
      </c>
      <c r="F198" s="32" t="s">
        <v>99</v>
      </c>
      <c r="G198" s="33">
        <v>2345.0599999999999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57.6">
      <c r="A199" s="29" t="s">
        <v>30</v>
      </c>
      <c r="B199" s="36"/>
      <c r="C199" s="37"/>
      <c r="D199" s="37"/>
      <c r="E199" s="31" t="s">
        <v>294</v>
      </c>
      <c r="F199" s="37"/>
      <c r="G199" s="37"/>
      <c r="H199" s="37"/>
      <c r="I199" s="37"/>
      <c r="J199" s="38"/>
    </row>
    <row r="200" ht="144">
      <c r="A200" s="29" t="s">
        <v>32</v>
      </c>
      <c r="B200" s="36"/>
      <c r="C200" s="37"/>
      <c r="D200" s="37"/>
      <c r="E200" s="39" t="s">
        <v>295</v>
      </c>
      <c r="F200" s="37"/>
      <c r="G200" s="37"/>
      <c r="H200" s="37"/>
      <c r="I200" s="37"/>
      <c r="J200" s="38"/>
    </row>
    <row r="201" ht="144">
      <c r="A201" s="29" t="s">
        <v>34</v>
      </c>
      <c r="B201" s="36"/>
      <c r="C201" s="37"/>
      <c r="D201" s="37"/>
      <c r="E201" s="31" t="s">
        <v>296</v>
      </c>
      <c r="F201" s="37"/>
      <c r="G201" s="37"/>
      <c r="H201" s="37"/>
      <c r="I201" s="37"/>
      <c r="J201" s="38"/>
    </row>
    <row r="202">
      <c r="A202" s="29" t="s">
        <v>25</v>
      </c>
      <c r="B202" s="29">
        <v>49</v>
      </c>
      <c r="C202" s="30" t="s">
        <v>297</v>
      </c>
      <c r="D202" s="29" t="s">
        <v>27</v>
      </c>
      <c r="E202" s="31" t="s">
        <v>298</v>
      </c>
      <c r="F202" s="32" t="s">
        <v>111</v>
      </c>
      <c r="G202" s="33">
        <v>1216.8499999999999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115.2">
      <c r="A203" s="29" t="s">
        <v>30</v>
      </c>
      <c r="B203" s="36"/>
      <c r="C203" s="37"/>
      <c r="D203" s="37"/>
      <c r="E203" s="31" t="s">
        <v>299</v>
      </c>
      <c r="F203" s="37"/>
      <c r="G203" s="37"/>
      <c r="H203" s="37"/>
      <c r="I203" s="37"/>
      <c r="J203" s="38"/>
    </row>
    <row r="204" ht="72">
      <c r="A204" s="29" t="s">
        <v>32</v>
      </c>
      <c r="B204" s="36"/>
      <c r="C204" s="37"/>
      <c r="D204" s="37"/>
      <c r="E204" s="39" t="s">
        <v>300</v>
      </c>
      <c r="F204" s="37"/>
      <c r="G204" s="37"/>
      <c r="H204" s="37"/>
      <c r="I204" s="37"/>
      <c r="J204" s="38"/>
    </row>
    <row r="205" ht="115.2">
      <c r="A205" s="29" t="s">
        <v>34</v>
      </c>
      <c r="B205" s="36"/>
      <c r="C205" s="37"/>
      <c r="D205" s="37"/>
      <c r="E205" s="31" t="s">
        <v>301</v>
      </c>
      <c r="F205" s="37"/>
      <c r="G205" s="37"/>
      <c r="H205" s="37"/>
      <c r="I205" s="37"/>
      <c r="J205" s="38"/>
    </row>
    <row r="206">
      <c r="A206" s="29" t="s">
        <v>25</v>
      </c>
      <c r="B206" s="29">
        <v>50</v>
      </c>
      <c r="C206" s="30" t="s">
        <v>302</v>
      </c>
      <c r="D206" s="29" t="s">
        <v>27</v>
      </c>
      <c r="E206" s="31" t="s">
        <v>303</v>
      </c>
      <c r="F206" s="32" t="s">
        <v>99</v>
      </c>
      <c r="G206" s="33">
        <v>24337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115.2">
      <c r="A207" s="29" t="s">
        <v>30</v>
      </c>
      <c r="B207" s="36"/>
      <c r="C207" s="37"/>
      <c r="D207" s="37"/>
      <c r="E207" s="31" t="s">
        <v>304</v>
      </c>
      <c r="F207" s="37"/>
      <c r="G207" s="37"/>
      <c r="H207" s="37"/>
      <c r="I207" s="37"/>
      <c r="J207" s="38"/>
    </row>
    <row r="208" ht="72">
      <c r="A208" s="29" t="s">
        <v>32</v>
      </c>
      <c r="B208" s="36"/>
      <c r="C208" s="37"/>
      <c r="D208" s="37"/>
      <c r="E208" s="39" t="s">
        <v>305</v>
      </c>
      <c r="F208" s="37"/>
      <c r="G208" s="37"/>
      <c r="H208" s="37"/>
      <c r="I208" s="37"/>
      <c r="J208" s="38"/>
    </row>
    <row r="209" ht="86.4">
      <c r="A209" s="29" t="s">
        <v>34</v>
      </c>
      <c r="B209" s="36"/>
      <c r="C209" s="37"/>
      <c r="D209" s="37"/>
      <c r="E209" s="31" t="s">
        <v>306</v>
      </c>
      <c r="F209" s="37"/>
      <c r="G209" s="37"/>
      <c r="H209" s="37"/>
      <c r="I209" s="37"/>
      <c r="J209" s="38"/>
    </row>
    <row r="210">
      <c r="A210" s="29" t="s">
        <v>25</v>
      </c>
      <c r="B210" s="29">
        <v>51</v>
      </c>
      <c r="C210" s="30" t="s">
        <v>307</v>
      </c>
      <c r="D210" s="29" t="s">
        <v>27</v>
      </c>
      <c r="E210" s="31" t="s">
        <v>308</v>
      </c>
      <c r="F210" s="32" t="s">
        <v>111</v>
      </c>
      <c r="G210" s="33">
        <v>427.69999999999999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309</v>
      </c>
      <c r="F211" s="37"/>
      <c r="G211" s="37"/>
      <c r="H211" s="37"/>
      <c r="I211" s="37"/>
      <c r="J211" s="38"/>
    </row>
    <row r="212" ht="43.2">
      <c r="A212" s="29" t="s">
        <v>32</v>
      </c>
      <c r="B212" s="36"/>
      <c r="C212" s="37"/>
      <c r="D212" s="37"/>
      <c r="E212" s="39" t="s">
        <v>310</v>
      </c>
      <c r="F212" s="37"/>
      <c r="G212" s="37"/>
      <c r="H212" s="37"/>
      <c r="I212" s="37"/>
      <c r="J212" s="38"/>
    </row>
    <row r="213" ht="43.2">
      <c r="A213" s="29" t="s">
        <v>34</v>
      </c>
      <c r="B213" s="36"/>
      <c r="C213" s="37"/>
      <c r="D213" s="37"/>
      <c r="E213" s="31" t="s">
        <v>311</v>
      </c>
      <c r="F213" s="37"/>
      <c r="G213" s="37"/>
      <c r="H213" s="37"/>
      <c r="I213" s="37"/>
      <c r="J213" s="38"/>
    </row>
    <row r="214">
      <c r="A214" s="29" t="s">
        <v>25</v>
      </c>
      <c r="B214" s="29">
        <v>52</v>
      </c>
      <c r="C214" s="30" t="s">
        <v>312</v>
      </c>
      <c r="D214" s="29" t="s">
        <v>27</v>
      </c>
      <c r="E214" s="31" t="s">
        <v>313</v>
      </c>
      <c r="F214" s="32" t="s">
        <v>111</v>
      </c>
      <c r="G214" s="33">
        <v>106.75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30</v>
      </c>
      <c r="B215" s="36"/>
      <c r="C215" s="37"/>
      <c r="D215" s="37"/>
      <c r="E215" s="31" t="s">
        <v>314</v>
      </c>
      <c r="F215" s="37"/>
      <c r="G215" s="37"/>
      <c r="H215" s="37"/>
      <c r="I215" s="37"/>
      <c r="J215" s="38"/>
    </row>
    <row r="216">
      <c r="A216" s="29" t="s">
        <v>32</v>
      </c>
      <c r="B216" s="36"/>
      <c r="C216" s="37"/>
      <c r="D216" s="37"/>
      <c r="E216" s="39" t="s">
        <v>181</v>
      </c>
      <c r="F216" s="37"/>
      <c r="G216" s="37"/>
      <c r="H216" s="37"/>
      <c r="I216" s="37"/>
      <c r="J216" s="38"/>
    </row>
    <row r="217" ht="115.2">
      <c r="A217" s="29" t="s">
        <v>34</v>
      </c>
      <c r="B217" s="36"/>
      <c r="C217" s="37"/>
      <c r="D217" s="37"/>
      <c r="E217" s="31" t="s">
        <v>315</v>
      </c>
      <c r="F217" s="37"/>
      <c r="G217" s="37"/>
      <c r="H217" s="37"/>
      <c r="I217" s="37"/>
      <c r="J217" s="38"/>
    </row>
    <row r="218">
      <c r="A218" s="29" t="s">
        <v>25</v>
      </c>
      <c r="B218" s="29">
        <v>53</v>
      </c>
      <c r="C218" s="30" t="s">
        <v>316</v>
      </c>
      <c r="D218" s="29" t="s">
        <v>27</v>
      </c>
      <c r="E218" s="31" t="s">
        <v>317</v>
      </c>
      <c r="F218" s="32" t="s">
        <v>99</v>
      </c>
      <c r="G218" s="33">
        <v>190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28.8">
      <c r="A219" s="29" t="s">
        <v>30</v>
      </c>
      <c r="B219" s="36"/>
      <c r="C219" s="37"/>
      <c r="D219" s="37"/>
      <c r="E219" s="31" t="s">
        <v>318</v>
      </c>
      <c r="F219" s="37"/>
      <c r="G219" s="37"/>
      <c r="H219" s="37"/>
      <c r="I219" s="37"/>
      <c r="J219" s="38"/>
    </row>
    <row r="220" ht="28.8">
      <c r="A220" s="29" t="s">
        <v>32</v>
      </c>
      <c r="B220" s="36"/>
      <c r="C220" s="37"/>
      <c r="D220" s="37"/>
      <c r="E220" s="39" t="s">
        <v>319</v>
      </c>
      <c r="F220" s="37"/>
      <c r="G220" s="37"/>
      <c r="H220" s="37"/>
      <c r="I220" s="37"/>
      <c r="J220" s="38"/>
    </row>
    <row r="221" ht="72">
      <c r="A221" s="29" t="s">
        <v>34</v>
      </c>
      <c r="B221" s="36"/>
      <c r="C221" s="37"/>
      <c r="D221" s="37"/>
      <c r="E221" s="31" t="s">
        <v>320</v>
      </c>
      <c r="F221" s="37"/>
      <c r="G221" s="37"/>
      <c r="H221" s="37"/>
      <c r="I221" s="37"/>
      <c r="J221" s="38"/>
    </row>
    <row r="222">
      <c r="A222" s="29" t="s">
        <v>25</v>
      </c>
      <c r="B222" s="29">
        <v>54</v>
      </c>
      <c r="C222" s="30" t="s">
        <v>321</v>
      </c>
      <c r="D222" s="29" t="s">
        <v>27</v>
      </c>
      <c r="E222" s="31" t="s">
        <v>322</v>
      </c>
      <c r="F222" s="32" t="s">
        <v>99</v>
      </c>
      <c r="G222" s="33">
        <v>23682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30</v>
      </c>
      <c r="B223" s="36"/>
      <c r="C223" s="37"/>
      <c r="D223" s="37"/>
      <c r="E223" s="31" t="s">
        <v>323</v>
      </c>
      <c r="F223" s="37"/>
      <c r="G223" s="37"/>
      <c r="H223" s="37"/>
      <c r="I223" s="37"/>
      <c r="J223" s="38"/>
    </row>
    <row r="224" ht="86.4">
      <c r="A224" s="29" t="s">
        <v>32</v>
      </c>
      <c r="B224" s="36"/>
      <c r="C224" s="37"/>
      <c r="D224" s="37"/>
      <c r="E224" s="39" t="s">
        <v>324</v>
      </c>
      <c r="F224" s="37"/>
      <c r="G224" s="37"/>
      <c r="H224" s="37"/>
      <c r="I224" s="37"/>
      <c r="J224" s="38"/>
    </row>
    <row r="225" ht="72">
      <c r="A225" s="29" t="s">
        <v>34</v>
      </c>
      <c r="B225" s="36"/>
      <c r="C225" s="37"/>
      <c r="D225" s="37"/>
      <c r="E225" s="31" t="s">
        <v>320</v>
      </c>
      <c r="F225" s="37"/>
      <c r="G225" s="37"/>
      <c r="H225" s="37"/>
      <c r="I225" s="37"/>
      <c r="J225" s="38"/>
    </row>
    <row r="226">
      <c r="A226" s="29" t="s">
        <v>25</v>
      </c>
      <c r="B226" s="29">
        <v>55</v>
      </c>
      <c r="C226" s="30" t="s">
        <v>325</v>
      </c>
      <c r="D226" s="29" t="s">
        <v>27</v>
      </c>
      <c r="E226" s="31" t="s">
        <v>326</v>
      </c>
      <c r="F226" s="32" t="s">
        <v>99</v>
      </c>
      <c r="G226" s="33">
        <v>23026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30</v>
      </c>
      <c r="B227" s="36"/>
      <c r="C227" s="37"/>
      <c r="D227" s="37"/>
      <c r="E227" s="43" t="s">
        <v>27</v>
      </c>
      <c r="F227" s="37"/>
      <c r="G227" s="37"/>
      <c r="H227" s="37"/>
      <c r="I227" s="37"/>
      <c r="J227" s="38"/>
    </row>
    <row r="228" ht="72">
      <c r="A228" s="29" t="s">
        <v>32</v>
      </c>
      <c r="B228" s="36"/>
      <c r="C228" s="37"/>
      <c r="D228" s="37"/>
      <c r="E228" s="39" t="s">
        <v>327</v>
      </c>
      <c r="F228" s="37"/>
      <c r="G228" s="37"/>
      <c r="H228" s="37"/>
      <c r="I228" s="37"/>
      <c r="J228" s="38"/>
    </row>
    <row r="229" ht="158.4">
      <c r="A229" s="29" t="s">
        <v>34</v>
      </c>
      <c r="B229" s="36"/>
      <c r="C229" s="37"/>
      <c r="D229" s="37"/>
      <c r="E229" s="31" t="s">
        <v>328</v>
      </c>
      <c r="F229" s="37"/>
      <c r="G229" s="37"/>
      <c r="H229" s="37"/>
      <c r="I229" s="37"/>
      <c r="J229" s="38"/>
    </row>
    <row r="230">
      <c r="A230" s="29" t="s">
        <v>25</v>
      </c>
      <c r="B230" s="29">
        <v>56</v>
      </c>
      <c r="C230" s="30" t="s">
        <v>329</v>
      </c>
      <c r="D230" s="29" t="s">
        <v>27</v>
      </c>
      <c r="E230" s="31" t="s">
        <v>330</v>
      </c>
      <c r="F230" s="32" t="s">
        <v>99</v>
      </c>
      <c r="G230" s="33">
        <v>23500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30</v>
      </c>
      <c r="B231" s="36"/>
      <c r="C231" s="37"/>
      <c r="D231" s="37"/>
      <c r="E231" s="43" t="s">
        <v>27</v>
      </c>
      <c r="F231" s="37"/>
      <c r="G231" s="37"/>
      <c r="H231" s="37"/>
      <c r="I231" s="37"/>
      <c r="J231" s="38"/>
    </row>
    <row r="232" ht="86.4">
      <c r="A232" s="29" t="s">
        <v>32</v>
      </c>
      <c r="B232" s="36"/>
      <c r="C232" s="37"/>
      <c r="D232" s="37"/>
      <c r="E232" s="39" t="s">
        <v>331</v>
      </c>
      <c r="F232" s="37"/>
      <c r="G232" s="37"/>
      <c r="H232" s="37"/>
      <c r="I232" s="37"/>
      <c r="J232" s="38"/>
    </row>
    <row r="233" ht="187.2">
      <c r="A233" s="29" t="s">
        <v>34</v>
      </c>
      <c r="B233" s="36"/>
      <c r="C233" s="37"/>
      <c r="D233" s="37"/>
      <c r="E233" s="31" t="s">
        <v>332</v>
      </c>
      <c r="F233" s="37"/>
      <c r="G233" s="37"/>
      <c r="H233" s="37"/>
      <c r="I233" s="37"/>
      <c r="J233" s="38"/>
    </row>
    <row r="234">
      <c r="A234" s="29" t="s">
        <v>25</v>
      </c>
      <c r="B234" s="29">
        <v>57</v>
      </c>
      <c r="C234" s="30" t="s">
        <v>333</v>
      </c>
      <c r="D234" s="29" t="s">
        <v>27</v>
      </c>
      <c r="E234" s="31" t="s">
        <v>334</v>
      </c>
      <c r="F234" s="32" t="s">
        <v>99</v>
      </c>
      <c r="G234" s="33">
        <v>182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30</v>
      </c>
      <c r="B235" s="36"/>
      <c r="C235" s="37"/>
      <c r="D235" s="37"/>
      <c r="E235" s="43" t="s">
        <v>27</v>
      </c>
      <c r="F235" s="37"/>
      <c r="G235" s="37"/>
      <c r="H235" s="37"/>
      <c r="I235" s="37"/>
      <c r="J235" s="38"/>
    </row>
    <row r="236" ht="28.8">
      <c r="A236" s="29" t="s">
        <v>32</v>
      </c>
      <c r="B236" s="36"/>
      <c r="C236" s="37"/>
      <c r="D236" s="37"/>
      <c r="E236" s="39" t="s">
        <v>335</v>
      </c>
      <c r="F236" s="37"/>
      <c r="G236" s="37"/>
      <c r="H236" s="37"/>
      <c r="I236" s="37"/>
      <c r="J236" s="38"/>
    </row>
    <row r="237" ht="158.4">
      <c r="A237" s="29" t="s">
        <v>34</v>
      </c>
      <c r="B237" s="36"/>
      <c r="C237" s="37"/>
      <c r="D237" s="37"/>
      <c r="E237" s="31" t="s">
        <v>328</v>
      </c>
      <c r="F237" s="37"/>
      <c r="G237" s="37"/>
      <c r="H237" s="37"/>
      <c r="I237" s="37"/>
      <c r="J237" s="38"/>
    </row>
    <row r="238">
      <c r="A238" s="29" t="s">
        <v>25</v>
      </c>
      <c r="B238" s="29">
        <v>58</v>
      </c>
      <c r="C238" s="30" t="s">
        <v>336</v>
      </c>
      <c r="D238" s="29" t="s">
        <v>27</v>
      </c>
      <c r="E238" s="31" t="s">
        <v>337</v>
      </c>
      <c r="F238" s="32" t="s">
        <v>99</v>
      </c>
      <c r="G238" s="33">
        <v>190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 ht="28.8">
      <c r="A239" s="29" t="s">
        <v>30</v>
      </c>
      <c r="B239" s="36"/>
      <c r="C239" s="37"/>
      <c r="D239" s="37"/>
      <c r="E239" s="31" t="s">
        <v>338</v>
      </c>
      <c r="F239" s="37"/>
      <c r="G239" s="37"/>
      <c r="H239" s="37"/>
      <c r="I239" s="37"/>
      <c r="J239" s="38"/>
    </row>
    <row r="240">
      <c r="A240" s="29" t="s">
        <v>32</v>
      </c>
      <c r="B240" s="36"/>
      <c r="C240" s="37"/>
      <c r="D240" s="37"/>
      <c r="E240" s="39" t="s">
        <v>339</v>
      </c>
      <c r="F240" s="37"/>
      <c r="G240" s="37"/>
      <c r="H240" s="37"/>
      <c r="I240" s="37"/>
      <c r="J240" s="38"/>
    </row>
    <row r="241" ht="28.8">
      <c r="A241" s="29" t="s">
        <v>34</v>
      </c>
      <c r="B241" s="36"/>
      <c r="C241" s="37"/>
      <c r="D241" s="37"/>
      <c r="E241" s="31" t="s">
        <v>340</v>
      </c>
      <c r="F241" s="37"/>
      <c r="G241" s="37"/>
      <c r="H241" s="37"/>
      <c r="I241" s="37"/>
      <c r="J241" s="38"/>
    </row>
    <row r="242" ht="28.8">
      <c r="A242" s="29" t="s">
        <v>25</v>
      </c>
      <c r="B242" s="29">
        <v>59</v>
      </c>
      <c r="C242" s="30" t="s">
        <v>341</v>
      </c>
      <c r="D242" s="29" t="s">
        <v>27</v>
      </c>
      <c r="E242" s="31" t="s">
        <v>342</v>
      </c>
      <c r="F242" s="32" t="s">
        <v>99</v>
      </c>
      <c r="G242" s="33">
        <v>6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30</v>
      </c>
      <c r="B243" s="36"/>
      <c r="C243" s="37"/>
      <c r="D243" s="37"/>
      <c r="E243" s="31" t="s">
        <v>343</v>
      </c>
      <c r="F243" s="37"/>
      <c r="G243" s="37"/>
      <c r="H243" s="37"/>
      <c r="I243" s="37"/>
      <c r="J243" s="38"/>
    </row>
    <row r="244">
      <c r="A244" s="29" t="s">
        <v>32</v>
      </c>
      <c r="B244" s="36"/>
      <c r="C244" s="37"/>
      <c r="D244" s="37"/>
      <c r="E244" s="39" t="s">
        <v>344</v>
      </c>
      <c r="F244" s="37"/>
      <c r="G244" s="37"/>
      <c r="H244" s="37"/>
      <c r="I244" s="37"/>
      <c r="J244" s="38"/>
    </row>
    <row r="245" ht="158.4">
      <c r="A245" s="29" t="s">
        <v>34</v>
      </c>
      <c r="B245" s="36"/>
      <c r="C245" s="37"/>
      <c r="D245" s="37"/>
      <c r="E245" s="31" t="s">
        <v>345</v>
      </c>
      <c r="F245" s="37"/>
      <c r="G245" s="37"/>
      <c r="H245" s="37"/>
      <c r="I245" s="37"/>
      <c r="J245" s="38"/>
    </row>
    <row r="246">
      <c r="A246" s="29" t="s">
        <v>25</v>
      </c>
      <c r="B246" s="29">
        <v>60</v>
      </c>
      <c r="C246" s="30" t="s">
        <v>346</v>
      </c>
      <c r="D246" s="29" t="s">
        <v>27</v>
      </c>
      <c r="E246" s="31" t="s">
        <v>347</v>
      </c>
      <c r="F246" s="32" t="s">
        <v>99</v>
      </c>
      <c r="G246" s="33">
        <v>35.741999999999997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28.8">
      <c r="A247" s="29" t="s">
        <v>30</v>
      </c>
      <c r="B247" s="36"/>
      <c r="C247" s="37"/>
      <c r="D247" s="37"/>
      <c r="E247" s="31" t="s">
        <v>348</v>
      </c>
      <c r="F247" s="37"/>
      <c r="G247" s="37"/>
      <c r="H247" s="37"/>
      <c r="I247" s="37"/>
      <c r="J247" s="38"/>
    </row>
    <row r="248">
      <c r="A248" s="29" t="s">
        <v>32</v>
      </c>
      <c r="B248" s="36"/>
      <c r="C248" s="37"/>
      <c r="D248" s="37"/>
      <c r="E248" s="39" t="s">
        <v>349</v>
      </c>
      <c r="F248" s="37"/>
      <c r="G248" s="37"/>
      <c r="H248" s="37"/>
      <c r="I248" s="37"/>
      <c r="J248" s="38"/>
    </row>
    <row r="249" ht="187.2">
      <c r="A249" s="29" t="s">
        <v>34</v>
      </c>
      <c r="B249" s="36"/>
      <c r="C249" s="37"/>
      <c r="D249" s="37"/>
      <c r="E249" s="31" t="s">
        <v>350</v>
      </c>
      <c r="F249" s="37"/>
      <c r="G249" s="37"/>
      <c r="H249" s="37"/>
      <c r="I249" s="37"/>
      <c r="J249" s="38"/>
    </row>
    <row r="250">
      <c r="A250" s="29" t="s">
        <v>25</v>
      </c>
      <c r="B250" s="29">
        <v>61</v>
      </c>
      <c r="C250" s="30" t="s">
        <v>351</v>
      </c>
      <c r="D250" s="29" t="s">
        <v>27</v>
      </c>
      <c r="E250" s="31" t="s">
        <v>352</v>
      </c>
      <c r="F250" s="32" t="s">
        <v>99</v>
      </c>
      <c r="G250" s="33">
        <v>30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30</v>
      </c>
      <c r="B251" s="36"/>
      <c r="C251" s="37"/>
      <c r="D251" s="37"/>
      <c r="E251" s="31" t="s">
        <v>353</v>
      </c>
      <c r="F251" s="37"/>
      <c r="G251" s="37"/>
      <c r="H251" s="37"/>
      <c r="I251" s="37"/>
      <c r="J251" s="38"/>
    </row>
    <row r="252">
      <c r="A252" s="29" t="s">
        <v>32</v>
      </c>
      <c r="B252" s="36"/>
      <c r="C252" s="37"/>
      <c r="D252" s="37"/>
      <c r="E252" s="39" t="s">
        <v>354</v>
      </c>
      <c r="F252" s="37"/>
      <c r="G252" s="37"/>
      <c r="H252" s="37"/>
      <c r="I252" s="37"/>
      <c r="J252" s="38"/>
    </row>
    <row r="253" ht="187.2">
      <c r="A253" s="29" t="s">
        <v>34</v>
      </c>
      <c r="B253" s="36"/>
      <c r="C253" s="37"/>
      <c r="D253" s="37"/>
      <c r="E253" s="31" t="s">
        <v>350</v>
      </c>
      <c r="F253" s="37"/>
      <c r="G253" s="37"/>
      <c r="H253" s="37"/>
      <c r="I253" s="37"/>
      <c r="J253" s="38"/>
    </row>
    <row r="254">
      <c r="A254" s="23" t="s">
        <v>22</v>
      </c>
      <c r="B254" s="24"/>
      <c r="C254" s="25" t="s">
        <v>355</v>
      </c>
      <c r="D254" s="26"/>
      <c r="E254" s="23" t="s">
        <v>356</v>
      </c>
      <c r="F254" s="26"/>
      <c r="G254" s="26"/>
      <c r="H254" s="26"/>
      <c r="I254" s="27">
        <f>SUMIFS(I255:I266,A255:A266,"P")</f>
        <v>0</v>
      </c>
      <c r="J254" s="28"/>
    </row>
    <row r="255" ht="28.8">
      <c r="A255" s="29" t="s">
        <v>25</v>
      </c>
      <c r="B255" s="29">
        <v>62</v>
      </c>
      <c r="C255" s="30" t="s">
        <v>357</v>
      </c>
      <c r="D255" s="29" t="s">
        <v>27</v>
      </c>
      <c r="E255" s="31" t="s">
        <v>358</v>
      </c>
      <c r="F255" s="32" t="s">
        <v>99</v>
      </c>
      <c r="G255" s="33">
        <v>20.600000000000001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>
      <c r="A256" s="29" t="s">
        <v>30</v>
      </c>
      <c r="B256" s="36"/>
      <c r="C256" s="37"/>
      <c r="D256" s="37"/>
      <c r="E256" s="31" t="s">
        <v>359</v>
      </c>
      <c r="F256" s="37"/>
      <c r="G256" s="37"/>
      <c r="H256" s="37"/>
      <c r="I256" s="37"/>
      <c r="J256" s="38"/>
    </row>
    <row r="257">
      <c r="A257" s="29" t="s">
        <v>32</v>
      </c>
      <c r="B257" s="36"/>
      <c r="C257" s="37"/>
      <c r="D257" s="37"/>
      <c r="E257" s="39" t="s">
        <v>360</v>
      </c>
      <c r="F257" s="37"/>
      <c r="G257" s="37"/>
      <c r="H257" s="37"/>
      <c r="I257" s="37"/>
      <c r="J257" s="38"/>
    </row>
    <row r="258" ht="86.4">
      <c r="A258" s="29" t="s">
        <v>34</v>
      </c>
      <c r="B258" s="36"/>
      <c r="C258" s="37"/>
      <c r="D258" s="37"/>
      <c r="E258" s="31" t="s">
        <v>361</v>
      </c>
      <c r="F258" s="37"/>
      <c r="G258" s="37"/>
      <c r="H258" s="37"/>
      <c r="I258" s="37"/>
      <c r="J258" s="38"/>
    </row>
    <row r="259">
      <c r="A259" s="29" t="s">
        <v>25</v>
      </c>
      <c r="B259" s="29">
        <v>63</v>
      </c>
      <c r="C259" s="30" t="s">
        <v>362</v>
      </c>
      <c r="D259" s="29" t="s">
        <v>27</v>
      </c>
      <c r="E259" s="31" t="s">
        <v>363</v>
      </c>
      <c r="F259" s="32" t="s">
        <v>99</v>
      </c>
      <c r="G259" s="33">
        <v>35.020000000000003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>
      <c r="A260" s="29" t="s">
        <v>30</v>
      </c>
      <c r="B260" s="36"/>
      <c r="C260" s="37"/>
      <c r="D260" s="37"/>
      <c r="E260" s="31" t="s">
        <v>364</v>
      </c>
      <c r="F260" s="37"/>
      <c r="G260" s="37"/>
      <c r="H260" s="37"/>
      <c r="I260" s="37"/>
      <c r="J260" s="38"/>
    </row>
    <row r="261">
      <c r="A261" s="29" t="s">
        <v>32</v>
      </c>
      <c r="B261" s="36"/>
      <c r="C261" s="37"/>
      <c r="D261" s="37"/>
      <c r="E261" s="39" t="s">
        <v>365</v>
      </c>
      <c r="F261" s="37"/>
      <c r="G261" s="37"/>
      <c r="H261" s="37"/>
      <c r="I261" s="37"/>
      <c r="J261" s="38"/>
    </row>
    <row r="262" ht="86.4">
      <c r="A262" s="29" t="s">
        <v>34</v>
      </c>
      <c r="B262" s="36"/>
      <c r="C262" s="37"/>
      <c r="D262" s="37"/>
      <c r="E262" s="31" t="s">
        <v>361</v>
      </c>
      <c r="F262" s="37"/>
      <c r="G262" s="37"/>
      <c r="H262" s="37"/>
      <c r="I262" s="37"/>
      <c r="J262" s="38"/>
    </row>
    <row r="263">
      <c r="A263" s="29" t="s">
        <v>25</v>
      </c>
      <c r="B263" s="29">
        <v>64</v>
      </c>
      <c r="C263" s="30" t="s">
        <v>366</v>
      </c>
      <c r="D263" s="29" t="s">
        <v>27</v>
      </c>
      <c r="E263" s="31" t="s">
        <v>367</v>
      </c>
      <c r="F263" s="32" t="s">
        <v>99</v>
      </c>
      <c r="G263" s="33">
        <v>97.379999999999995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>
      <c r="A264" s="29" t="s">
        <v>30</v>
      </c>
      <c r="B264" s="36"/>
      <c r="C264" s="37"/>
      <c r="D264" s="37"/>
      <c r="E264" s="31" t="s">
        <v>368</v>
      </c>
      <c r="F264" s="37"/>
      <c r="G264" s="37"/>
      <c r="H264" s="37"/>
      <c r="I264" s="37"/>
      <c r="J264" s="38"/>
    </row>
    <row r="265">
      <c r="A265" s="29" t="s">
        <v>32</v>
      </c>
      <c r="B265" s="36"/>
      <c r="C265" s="37"/>
      <c r="D265" s="37"/>
      <c r="E265" s="39" t="s">
        <v>369</v>
      </c>
      <c r="F265" s="37"/>
      <c r="G265" s="37"/>
      <c r="H265" s="37"/>
      <c r="I265" s="37"/>
      <c r="J265" s="38"/>
    </row>
    <row r="266" ht="100.8">
      <c r="A266" s="29" t="s">
        <v>34</v>
      </c>
      <c r="B266" s="36"/>
      <c r="C266" s="37"/>
      <c r="D266" s="37"/>
      <c r="E266" s="31" t="s">
        <v>370</v>
      </c>
      <c r="F266" s="37"/>
      <c r="G266" s="37"/>
      <c r="H266" s="37"/>
      <c r="I266" s="37"/>
      <c r="J266" s="38"/>
    </row>
    <row r="267">
      <c r="A267" s="23" t="s">
        <v>22</v>
      </c>
      <c r="B267" s="24"/>
      <c r="C267" s="25" t="s">
        <v>371</v>
      </c>
      <c r="D267" s="26"/>
      <c r="E267" s="23" t="s">
        <v>372</v>
      </c>
      <c r="F267" s="26"/>
      <c r="G267" s="26"/>
      <c r="H267" s="26"/>
      <c r="I267" s="27">
        <f>SUMIFS(I268:I291,A268:A291,"P")</f>
        <v>0</v>
      </c>
      <c r="J267" s="28"/>
    </row>
    <row r="268">
      <c r="A268" s="29" t="s">
        <v>25</v>
      </c>
      <c r="B268" s="29">
        <v>65</v>
      </c>
      <c r="C268" s="30" t="s">
        <v>373</v>
      </c>
      <c r="D268" s="29" t="s">
        <v>27</v>
      </c>
      <c r="E268" s="31" t="s">
        <v>374</v>
      </c>
      <c r="F268" s="32" t="s">
        <v>130</v>
      </c>
      <c r="G268" s="33">
        <v>10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30</v>
      </c>
      <c r="B269" s="36"/>
      <c r="C269" s="37"/>
      <c r="D269" s="37"/>
      <c r="E269" s="31" t="s">
        <v>375</v>
      </c>
      <c r="F269" s="37"/>
      <c r="G269" s="37"/>
      <c r="H269" s="37"/>
      <c r="I269" s="37"/>
      <c r="J269" s="38"/>
    </row>
    <row r="270">
      <c r="A270" s="29" t="s">
        <v>32</v>
      </c>
      <c r="B270" s="36"/>
      <c r="C270" s="37"/>
      <c r="D270" s="37"/>
      <c r="E270" s="39" t="s">
        <v>376</v>
      </c>
      <c r="F270" s="37"/>
      <c r="G270" s="37"/>
      <c r="H270" s="37"/>
      <c r="I270" s="37"/>
      <c r="J270" s="38"/>
    </row>
    <row r="271" ht="316.8">
      <c r="A271" s="29" t="s">
        <v>34</v>
      </c>
      <c r="B271" s="36"/>
      <c r="C271" s="37"/>
      <c r="D271" s="37"/>
      <c r="E271" s="31" t="s">
        <v>377</v>
      </c>
      <c r="F271" s="37"/>
      <c r="G271" s="37"/>
      <c r="H271" s="37"/>
      <c r="I271" s="37"/>
      <c r="J271" s="38"/>
    </row>
    <row r="272">
      <c r="A272" s="29" t="s">
        <v>25</v>
      </c>
      <c r="B272" s="29">
        <v>66</v>
      </c>
      <c r="C272" s="30" t="s">
        <v>378</v>
      </c>
      <c r="D272" s="29" t="s">
        <v>27</v>
      </c>
      <c r="E272" s="31" t="s">
        <v>379</v>
      </c>
      <c r="F272" s="32" t="s">
        <v>105</v>
      </c>
      <c r="G272" s="33">
        <v>10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380</v>
      </c>
      <c r="F273" s="37"/>
      <c r="G273" s="37"/>
      <c r="H273" s="37"/>
      <c r="I273" s="37"/>
      <c r="J273" s="38"/>
    </row>
    <row r="274">
      <c r="A274" s="29" t="s">
        <v>32</v>
      </c>
      <c r="B274" s="36"/>
      <c r="C274" s="37"/>
      <c r="D274" s="37"/>
      <c r="E274" s="39" t="s">
        <v>376</v>
      </c>
      <c r="F274" s="37"/>
      <c r="G274" s="37"/>
      <c r="H274" s="37"/>
      <c r="I274" s="37"/>
      <c r="J274" s="38"/>
    </row>
    <row r="275" ht="86.4">
      <c r="A275" s="29" t="s">
        <v>34</v>
      </c>
      <c r="B275" s="36"/>
      <c r="C275" s="37"/>
      <c r="D275" s="37"/>
      <c r="E275" s="31" t="s">
        <v>381</v>
      </c>
      <c r="F275" s="37"/>
      <c r="G275" s="37"/>
      <c r="H275" s="37"/>
      <c r="I275" s="37"/>
      <c r="J275" s="38"/>
    </row>
    <row r="276">
      <c r="A276" s="29" t="s">
        <v>25</v>
      </c>
      <c r="B276" s="29">
        <v>67</v>
      </c>
      <c r="C276" s="30" t="s">
        <v>382</v>
      </c>
      <c r="D276" s="29" t="s">
        <v>27</v>
      </c>
      <c r="E276" s="31" t="s">
        <v>383</v>
      </c>
      <c r="F276" s="32" t="s">
        <v>105</v>
      </c>
      <c r="G276" s="33">
        <v>4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30</v>
      </c>
      <c r="B277" s="36"/>
      <c r="C277" s="37"/>
      <c r="D277" s="37"/>
      <c r="E277" s="43" t="s">
        <v>27</v>
      </c>
      <c r="F277" s="37"/>
      <c r="G277" s="37"/>
      <c r="H277" s="37"/>
      <c r="I277" s="37"/>
      <c r="J277" s="38"/>
    </row>
    <row r="278">
      <c r="A278" s="29" t="s">
        <v>32</v>
      </c>
      <c r="B278" s="36"/>
      <c r="C278" s="37"/>
      <c r="D278" s="37"/>
      <c r="E278" s="39" t="s">
        <v>384</v>
      </c>
      <c r="F278" s="37"/>
      <c r="G278" s="37"/>
      <c r="H278" s="37"/>
      <c r="I278" s="37"/>
      <c r="J278" s="38"/>
    </row>
    <row r="279" ht="43.2">
      <c r="A279" s="29" t="s">
        <v>34</v>
      </c>
      <c r="B279" s="36"/>
      <c r="C279" s="37"/>
      <c r="D279" s="37"/>
      <c r="E279" s="31" t="s">
        <v>385</v>
      </c>
      <c r="F279" s="37"/>
      <c r="G279" s="37"/>
      <c r="H279" s="37"/>
      <c r="I279" s="37"/>
      <c r="J279" s="38"/>
    </row>
    <row r="280">
      <c r="A280" s="29" t="s">
        <v>25</v>
      </c>
      <c r="B280" s="29">
        <v>68</v>
      </c>
      <c r="C280" s="30" t="s">
        <v>386</v>
      </c>
      <c r="D280" s="29" t="s">
        <v>27</v>
      </c>
      <c r="E280" s="31" t="s">
        <v>387</v>
      </c>
      <c r="F280" s="32" t="s">
        <v>105</v>
      </c>
      <c r="G280" s="33">
        <v>2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30</v>
      </c>
      <c r="B281" s="36"/>
      <c r="C281" s="37"/>
      <c r="D281" s="37"/>
      <c r="E281" s="43" t="s">
        <v>27</v>
      </c>
      <c r="F281" s="37"/>
      <c r="G281" s="37"/>
      <c r="H281" s="37"/>
      <c r="I281" s="37"/>
      <c r="J281" s="38"/>
    </row>
    <row r="282">
      <c r="A282" s="29" t="s">
        <v>32</v>
      </c>
      <c r="B282" s="36"/>
      <c r="C282" s="37"/>
      <c r="D282" s="37"/>
      <c r="E282" s="39" t="s">
        <v>388</v>
      </c>
      <c r="F282" s="37"/>
      <c r="G282" s="37"/>
      <c r="H282" s="37"/>
      <c r="I282" s="37"/>
      <c r="J282" s="38"/>
    </row>
    <row r="283" ht="43.2">
      <c r="A283" s="29" t="s">
        <v>34</v>
      </c>
      <c r="B283" s="36"/>
      <c r="C283" s="37"/>
      <c r="D283" s="37"/>
      <c r="E283" s="31" t="s">
        <v>385</v>
      </c>
      <c r="F283" s="37"/>
      <c r="G283" s="37"/>
      <c r="H283" s="37"/>
      <c r="I283" s="37"/>
      <c r="J283" s="38"/>
    </row>
    <row r="284">
      <c r="A284" s="29" t="s">
        <v>25</v>
      </c>
      <c r="B284" s="29">
        <v>69</v>
      </c>
      <c r="C284" s="30" t="s">
        <v>389</v>
      </c>
      <c r="D284" s="29" t="s">
        <v>27</v>
      </c>
      <c r="E284" s="31" t="s">
        <v>390</v>
      </c>
      <c r="F284" s="32" t="s">
        <v>105</v>
      </c>
      <c r="G284" s="33">
        <v>6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30</v>
      </c>
      <c r="B285" s="36"/>
      <c r="C285" s="37"/>
      <c r="D285" s="37"/>
      <c r="E285" s="43" t="s">
        <v>27</v>
      </c>
      <c r="F285" s="37"/>
      <c r="G285" s="37"/>
      <c r="H285" s="37"/>
      <c r="I285" s="37"/>
      <c r="J285" s="38"/>
    </row>
    <row r="286">
      <c r="A286" s="29" t="s">
        <v>32</v>
      </c>
      <c r="B286" s="36"/>
      <c r="C286" s="37"/>
      <c r="D286" s="37"/>
      <c r="E286" s="39" t="s">
        <v>344</v>
      </c>
      <c r="F286" s="37"/>
      <c r="G286" s="37"/>
      <c r="H286" s="37"/>
      <c r="I286" s="37"/>
      <c r="J286" s="38"/>
    </row>
    <row r="287" ht="43.2">
      <c r="A287" s="29" t="s">
        <v>34</v>
      </c>
      <c r="B287" s="36"/>
      <c r="C287" s="37"/>
      <c r="D287" s="37"/>
      <c r="E287" s="31" t="s">
        <v>385</v>
      </c>
      <c r="F287" s="37"/>
      <c r="G287" s="37"/>
      <c r="H287" s="37"/>
      <c r="I287" s="37"/>
      <c r="J287" s="38"/>
    </row>
    <row r="288">
      <c r="A288" s="29" t="s">
        <v>25</v>
      </c>
      <c r="B288" s="29">
        <v>70</v>
      </c>
      <c r="C288" s="30" t="s">
        <v>391</v>
      </c>
      <c r="D288" s="29" t="s">
        <v>27</v>
      </c>
      <c r="E288" s="31" t="s">
        <v>392</v>
      </c>
      <c r="F288" s="32" t="s">
        <v>105</v>
      </c>
      <c r="G288" s="33">
        <v>10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30</v>
      </c>
      <c r="B289" s="36"/>
      <c r="C289" s="37"/>
      <c r="D289" s="37"/>
      <c r="E289" s="31" t="s">
        <v>393</v>
      </c>
      <c r="F289" s="37"/>
      <c r="G289" s="37"/>
      <c r="H289" s="37"/>
      <c r="I289" s="37"/>
      <c r="J289" s="38"/>
    </row>
    <row r="290">
      <c r="A290" s="29" t="s">
        <v>32</v>
      </c>
      <c r="B290" s="36"/>
      <c r="C290" s="37"/>
      <c r="D290" s="37"/>
      <c r="E290" s="39" t="s">
        <v>376</v>
      </c>
      <c r="F290" s="37"/>
      <c r="G290" s="37"/>
      <c r="H290" s="37"/>
      <c r="I290" s="37"/>
      <c r="J290" s="38"/>
    </row>
    <row r="291" ht="28.8">
      <c r="A291" s="29" t="s">
        <v>34</v>
      </c>
      <c r="B291" s="36"/>
      <c r="C291" s="37"/>
      <c r="D291" s="37"/>
      <c r="E291" s="31" t="s">
        <v>394</v>
      </c>
      <c r="F291" s="37"/>
      <c r="G291" s="37"/>
      <c r="H291" s="37"/>
      <c r="I291" s="37"/>
      <c r="J291" s="38"/>
    </row>
    <row r="292">
      <c r="A292" s="23" t="s">
        <v>22</v>
      </c>
      <c r="B292" s="24"/>
      <c r="C292" s="25" t="s">
        <v>395</v>
      </c>
      <c r="D292" s="26"/>
      <c r="E292" s="23" t="s">
        <v>396</v>
      </c>
      <c r="F292" s="26"/>
      <c r="G292" s="26"/>
      <c r="H292" s="26"/>
      <c r="I292" s="27">
        <f>SUMIFS(I293:I420,A293:A420,"P")</f>
        <v>0</v>
      </c>
      <c r="J292" s="28"/>
    </row>
    <row r="293">
      <c r="A293" s="29" t="s">
        <v>25</v>
      </c>
      <c r="B293" s="29">
        <v>71</v>
      </c>
      <c r="C293" s="30" t="s">
        <v>397</v>
      </c>
      <c r="D293" s="29" t="s">
        <v>27</v>
      </c>
      <c r="E293" s="31" t="s">
        <v>398</v>
      </c>
      <c r="F293" s="32" t="s">
        <v>130</v>
      </c>
      <c r="G293" s="33">
        <v>20.600000000000001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 ht="28.8">
      <c r="A294" s="29" t="s">
        <v>30</v>
      </c>
      <c r="B294" s="36"/>
      <c r="C294" s="37"/>
      <c r="D294" s="37"/>
      <c r="E294" s="31" t="s">
        <v>399</v>
      </c>
      <c r="F294" s="37"/>
      <c r="G294" s="37"/>
      <c r="H294" s="37"/>
      <c r="I294" s="37"/>
      <c r="J294" s="38"/>
    </row>
    <row r="295">
      <c r="A295" s="29" t="s">
        <v>32</v>
      </c>
      <c r="B295" s="36"/>
      <c r="C295" s="37"/>
      <c r="D295" s="37"/>
      <c r="E295" s="39" t="s">
        <v>400</v>
      </c>
      <c r="F295" s="37"/>
      <c r="G295" s="37"/>
      <c r="H295" s="37"/>
      <c r="I295" s="37"/>
      <c r="J295" s="38"/>
    </row>
    <row r="296" ht="72">
      <c r="A296" s="29" t="s">
        <v>34</v>
      </c>
      <c r="B296" s="36"/>
      <c r="C296" s="37"/>
      <c r="D296" s="37"/>
      <c r="E296" s="31" t="s">
        <v>401</v>
      </c>
      <c r="F296" s="37"/>
      <c r="G296" s="37"/>
      <c r="H296" s="37"/>
      <c r="I296" s="37"/>
      <c r="J296" s="38"/>
    </row>
    <row r="297" ht="28.8">
      <c r="A297" s="29" t="s">
        <v>25</v>
      </c>
      <c r="B297" s="29">
        <v>72</v>
      </c>
      <c r="C297" s="30" t="s">
        <v>402</v>
      </c>
      <c r="D297" s="29" t="s">
        <v>27</v>
      </c>
      <c r="E297" s="31" t="s">
        <v>403</v>
      </c>
      <c r="F297" s="32" t="s">
        <v>130</v>
      </c>
      <c r="G297" s="33">
        <v>14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>
      <c r="A298" s="29" t="s">
        <v>30</v>
      </c>
      <c r="B298" s="36"/>
      <c r="C298" s="37"/>
      <c r="D298" s="37"/>
      <c r="E298" s="31" t="s">
        <v>404</v>
      </c>
      <c r="F298" s="37"/>
      <c r="G298" s="37"/>
      <c r="H298" s="37"/>
      <c r="I298" s="37"/>
      <c r="J298" s="38"/>
    </row>
    <row r="299">
      <c r="A299" s="29" t="s">
        <v>32</v>
      </c>
      <c r="B299" s="36"/>
      <c r="C299" s="37"/>
      <c r="D299" s="37"/>
      <c r="E299" s="39" t="s">
        <v>405</v>
      </c>
      <c r="F299" s="37"/>
      <c r="G299" s="37"/>
      <c r="H299" s="37"/>
      <c r="I299" s="37"/>
      <c r="J299" s="38"/>
    </row>
    <row r="300" ht="144">
      <c r="A300" s="29" t="s">
        <v>34</v>
      </c>
      <c r="B300" s="36"/>
      <c r="C300" s="37"/>
      <c r="D300" s="37"/>
      <c r="E300" s="31" t="s">
        <v>406</v>
      </c>
      <c r="F300" s="37"/>
      <c r="G300" s="37"/>
      <c r="H300" s="37"/>
      <c r="I300" s="37"/>
      <c r="J300" s="38"/>
    </row>
    <row r="301">
      <c r="A301" s="29" t="s">
        <v>25</v>
      </c>
      <c r="B301" s="29">
        <v>73</v>
      </c>
      <c r="C301" s="30" t="s">
        <v>407</v>
      </c>
      <c r="D301" s="29" t="s">
        <v>27</v>
      </c>
      <c r="E301" s="31" t="s">
        <v>408</v>
      </c>
      <c r="F301" s="32" t="s">
        <v>130</v>
      </c>
      <c r="G301" s="33">
        <v>32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>
      <c r="A302" s="29" t="s">
        <v>30</v>
      </c>
      <c r="B302" s="36"/>
      <c r="C302" s="37"/>
      <c r="D302" s="37"/>
      <c r="E302" s="43" t="s">
        <v>27</v>
      </c>
      <c r="F302" s="37"/>
      <c r="G302" s="37"/>
      <c r="H302" s="37"/>
      <c r="I302" s="37"/>
      <c r="J302" s="38"/>
    </row>
    <row r="303">
      <c r="A303" s="29" t="s">
        <v>32</v>
      </c>
      <c r="B303" s="36"/>
      <c r="C303" s="37"/>
      <c r="D303" s="37"/>
      <c r="E303" s="39" t="s">
        <v>409</v>
      </c>
      <c r="F303" s="37"/>
      <c r="G303" s="37"/>
      <c r="H303" s="37"/>
      <c r="I303" s="37"/>
      <c r="J303" s="38"/>
    </row>
    <row r="304" ht="129.6">
      <c r="A304" s="29" t="s">
        <v>34</v>
      </c>
      <c r="B304" s="36"/>
      <c r="C304" s="37"/>
      <c r="D304" s="37"/>
      <c r="E304" s="31" t="s">
        <v>410</v>
      </c>
      <c r="F304" s="37"/>
      <c r="G304" s="37"/>
      <c r="H304" s="37"/>
      <c r="I304" s="37"/>
      <c r="J304" s="38"/>
    </row>
    <row r="305">
      <c r="A305" s="29" t="s">
        <v>25</v>
      </c>
      <c r="B305" s="29">
        <v>74</v>
      </c>
      <c r="C305" s="30" t="s">
        <v>411</v>
      </c>
      <c r="D305" s="29" t="s">
        <v>27</v>
      </c>
      <c r="E305" s="31" t="s">
        <v>412</v>
      </c>
      <c r="F305" s="32" t="s">
        <v>105</v>
      </c>
      <c r="G305" s="33">
        <v>302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>
      <c r="A306" s="29" t="s">
        <v>30</v>
      </c>
      <c r="B306" s="36"/>
      <c r="C306" s="37"/>
      <c r="D306" s="37"/>
      <c r="E306" s="43" t="s">
        <v>27</v>
      </c>
      <c r="F306" s="37"/>
      <c r="G306" s="37"/>
      <c r="H306" s="37"/>
      <c r="I306" s="37"/>
      <c r="J306" s="38"/>
    </row>
    <row r="307" ht="43.2">
      <c r="A307" s="29" t="s">
        <v>32</v>
      </c>
      <c r="B307" s="36"/>
      <c r="C307" s="37"/>
      <c r="D307" s="37"/>
      <c r="E307" s="39" t="s">
        <v>413</v>
      </c>
      <c r="F307" s="37"/>
      <c r="G307" s="37"/>
      <c r="H307" s="37"/>
      <c r="I307" s="37"/>
      <c r="J307" s="38"/>
    </row>
    <row r="308" ht="57.6">
      <c r="A308" s="29" t="s">
        <v>34</v>
      </c>
      <c r="B308" s="36"/>
      <c r="C308" s="37"/>
      <c r="D308" s="37"/>
      <c r="E308" s="31" t="s">
        <v>414</v>
      </c>
      <c r="F308" s="37"/>
      <c r="G308" s="37"/>
      <c r="H308" s="37"/>
      <c r="I308" s="37"/>
      <c r="J308" s="38"/>
    </row>
    <row r="309">
      <c r="A309" s="29" t="s">
        <v>25</v>
      </c>
      <c r="B309" s="29">
        <v>75</v>
      </c>
      <c r="C309" s="30" t="s">
        <v>415</v>
      </c>
      <c r="D309" s="29" t="s">
        <v>27</v>
      </c>
      <c r="E309" s="31" t="s">
        <v>416</v>
      </c>
      <c r="F309" s="32" t="s">
        <v>105</v>
      </c>
      <c r="G309" s="33">
        <v>29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30</v>
      </c>
      <c r="B310" s="36"/>
      <c r="C310" s="37"/>
      <c r="D310" s="37"/>
      <c r="E310" s="31" t="s">
        <v>417</v>
      </c>
      <c r="F310" s="37"/>
      <c r="G310" s="37"/>
      <c r="H310" s="37"/>
      <c r="I310" s="37"/>
      <c r="J310" s="38"/>
    </row>
    <row r="311">
      <c r="A311" s="29" t="s">
        <v>32</v>
      </c>
      <c r="B311" s="36"/>
      <c r="C311" s="37"/>
      <c r="D311" s="37"/>
      <c r="E311" s="39" t="s">
        <v>418</v>
      </c>
      <c r="F311" s="37"/>
      <c r="G311" s="37"/>
      <c r="H311" s="37"/>
      <c r="I311" s="37"/>
      <c r="J311" s="38"/>
    </row>
    <row r="312" ht="28.8">
      <c r="A312" s="29" t="s">
        <v>34</v>
      </c>
      <c r="B312" s="36"/>
      <c r="C312" s="37"/>
      <c r="D312" s="37"/>
      <c r="E312" s="31" t="s">
        <v>419</v>
      </c>
      <c r="F312" s="37"/>
      <c r="G312" s="37"/>
      <c r="H312" s="37"/>
      <c r="I312" s="37"/>
      <c r="J312" s="38"/>
    </row>
    <row r="313">
      <c r="A313" s="29" t="s">
        <v>25</v>
      </c>
      <c r="B313" s="29">
        <v>76</v>
      </c>
      <c r="C313" s="30" t="s">
        <v>420</v>
      </c>
      <c r="D313" s="29" t="s">
        <v>27</v>
      </c>
      <c r="E313" s="31" t="s">
        <v>421</v>
      </c>
      <c r="F313" s="32" t="s">
        <v>105</v>
      </c>
      <c r="G313" s="33">
        <v>3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30</v>
      </c>
      <c r="B314" s="36"/>
      <c r="C314" s="37"/>
      <c r="D314" s="37"/>
      <c r="E314" s="43" t="s">
        <v>27</v>
      </c>
      <c r="F314" s="37"/>
      <c r="G314" s="37"/>
      <c r="H314" s="37"/>
      <c r="I314" s="37"/>
      <c r="J314" s="38"/>
    </row>
    <row r="315">
      <c r="A315" s="29" t="s">
        <v>32</v>
      </c>
      <c r="B315" s="36"/>
      <c r="C315" s="37"/>
      <c r="D315" s="37"/>
      <c r="E315" s="39" t="s">
        <v>422</v>
      </c>
      <c r="F315" s="37"/>
      <c r="G315" s="37"/>
      <c r="H315" s="37"/>
      <c r="I315" s="37"/>
      <c r="J315" s="38"/>
    </row>
    <row r="316" ht="28.8">
      <c r="A316" s="29" t="s">
        <v>34</v>
      </c>
      <c r="B316" s="36"/>
      <c r="C316" s="37"/>
      <c r="D316" s="37"/>
      <c r="E316" s="31" t="s">
        <v>423</v>
      </c>
      <c r="F316" s="37"/>
      <c r="G316" s="37"/>
      <c r="H316" s="37"/>
      <c r="I316" s="37"/>
      <c r="J316" s="38"/>
    </row>
    <row r="317">
      <c r="A317" s="29" t="s">
        <v>25</v>
      </c>
      <c r="B317" s="29">
        <v>77</v>
      </c>
      <c r="C317" s="30" t="s">
        <v>424</v>
      </c>
      <c r="D317" s="29" t="s">
        <v>27</v>
      </c>
      <c r="E317" s="31" t="s">
        <v>425</v>
      </c>
      <c r="F317" s="32" t="s">
        <v>105</v>
      </c>
      <c r="G317" s="33">
        <v>3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 ht="28.8">
      <c r="A318" s="29" t="s">
        <v>30</v>
      </c>
      <c r="B318" s="36"/>
      <c r="C318" s="37"/>
      <c r="D318" s="37"/>
      <c r="E318" s="31" t="s">
        <v>426</v>
      </c>
      <c r="F318" s="37"/>
      <c r="G318" s="37"/>
      <c r="H318" s="37"/>
      <c r="I318" s="37"/>
      <c r="J318" s="38"/>
    </row>
    <row r="319">
      <c r="A319" s="29" t="s">
        <v>32</v>
      </c>
      <c r="B319" s="36"/>
      <c r="C319" s="37"/>
      <c r="D319" s="37"/>
      <c r="E319" s="39" t="s">
        <v>422</v>
      </c>
      <c r="F319" s="37"/>
      <c r="G319" s="37"/>
      <c r="H319" s="37"/>
      <c r="I319" s="37"/>
      <c r="J319" s="38"/>
    </row>
    <row r="320" ht="72">
      <c r="A320" s="29" t="s">
        <v>34</v>
      </c>
      <c r="B320" s="36"/>
      <c r="C320" s="37"/>
      <c r="D320" s="37"/>
      <c r="E320" s="31" t="s">
        <v>427</v>
      </c>
      <c r="F320" s="37"/>
      <c r="G320" s="37"/>
      <c r="H320" s="37"/>
      <c r="I320" s="37"/>
      <c r="J320" s="38"/>
    </row>
    <row r="321" ht="28.8">
      <c r="A321" s="29" t="s">
        <v>25</v>
      </c>
      <c r="B321" s="29">
        <v>78</v>
      </c>
      <c r="C321" s="30" t="s">
        <v>428</v>
      </c>
      <c r="D321" s="29" t="s">
        <v>27</v>
      </c>
      <c r="E321" s="31" t="s">
        <v>429</v>
      </c>
      <c r="F321" s="32" t="s">
        <v>105</v>
      </c>
      <c r="G321" s="33">
        <v>25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30</v>
      </c>
      <c r="B322" s="36"/>
      <c r="C322" s="37"/>
      <c r="D322" s="37"/>
      <c r="E322" s="43" t="s">
        <v>27</v>
      </c>
      <c r="F322" s="37"/>
      <c r="G322" s="37"/>
      <c r="H322" s="37"/>
      <c r="I322" s="37"/>
      <c r="J322" s="38"/>
    </row>
    <row r="323" ht="259.2">
      <c r="A323" s="29" t="s">
        <v>32</v>
      </c>
      <c r="B323" s="36"/>
      <c r="C323" s="37"/>
      <c r="D323" s="37"/>
      <c r="E323" s="39" t="s">
        <v>430</v>
      </c>
      <c r="F323" s="37"/>
      <c r="G323" s="37"/>
      <c r="H323" s="37"/>
      <c r="I323" s="37"/>
      <c r="J323" s="38"/>
    </row>
    <row r="324" ht="28.8">
      <c r="A324" s="29" t="s">
        <v>34</v>
      </c>
      <c r="B324" s="36"/>
      <c r="C324" s="37"/>
      <c r="D324" s="37"/>
      <c r="E324" s="31" t="s">
        <v>431</v>
      </c>
      <c r="F324" s="37"/>
      <c r="G324" s="37"/>
      <c r="H324" s="37"/>
      <c r="I324" s="37"/>
      <c r="J324" s="38"/>
    </row>
    <row r="325" ht="28.8">
      <c r="A325" s="29" t="s">
        <v>25</v>
      </c>
      <c r="B325" s="29">
        <v>79</v>
      </c>
      <c r="C325" s="30" t="s">
        <v>432</v>
      </c>
      <c r="D325" s="29" t="s">
        <v>27</v>
      </c>
      <c r="E325" s="31" t="s">
        <v>433</v>
      </c>
      <c r="F325" s="32" t="s">
        <v>105</v>
      </c>
      <c r="G325" s="33">
        <v>28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30</v>
      </c>
      <c r="B326" s="36"/>
      <c r="C326" s="37"/>
      <c r="D326" s="37"/>
      <c r="E326" s="31" t="s">
        <v>434</v>
      </c>
      <c r="F326" s="37"/>
      <c r="G326" s="37"/>
      <c r="H326" s="37"/>
      <c r="I326" s="37"/>
      <c r="J326" s="38"/>
    </row>
    <row r="327" ht="43.2">
      <c r="A327" s="29" t="s">
        <v>32</v>
      </c>
      <c r="B327" s="36"/>
      <c r="C327" s="37"/>
      <c r="D327" s="37"/>
      <c r="E327" s="39" t="s">
        <v>435</v>
      </c>
      <c r="F327" s="37"/>
      <c r="G327" s="37"/>
      <c r="H327" s="37"/>
      <c r="I327" s="37"/>
      <c r="J327" s="38"/>
    </row>
    <row r="328" ht="28.8">
      <c r="A328" s="29" t="s">
        <v>34</v>
      </c>
      <c r="B328" s="36"/>
      <c r="C328" s="37"/>
      <c r="D328" s="37"/>
      <c r="E328" s="31" t="s">
        <v>436</v>
      </c>
      <c r="F328" s="37"/>
      <c r="G328" s="37"/>
      <c r="H328" s="37"/>
      <c r="I328" s="37"/>
      <c r="J328" s="38"/>
    </row>
    <row r="329">
      <c r="A329" s="29" t="s">
        <v>25</v>
      </c>
      <c r="B329" s="29">
        <v>80</v>
      </c>
      <c r="C329" s="30" t="s">
        <v>437</v>
      </c>
      <c r="D329" s="29" t="s">
        <v>27</v>
      </c>
      <c r="E329" s="31" t="s">
        <v>438</v>
      </c>
      <c r="F329" s="32" t="s">
        <v>105</v>
      </c>
      <c r="G329" s="33">
        <v>17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>
      <c r="A330" s="29" t="s">
        <v>30</v>
      </c>
      <c r="B330" s="36"/>
      <c r="C330" s="37"/>
      <c r="D330" s="37"/>
      <c r="E330" s="31" t="s">
        <v>434</v>
      </c>
      <c r="F330" s="37"/>
      <c r="G330" s="37"/>
      <c r="H330" s="37"/>
      <c r="I330" s="37"/>
      <c r="J330" s="38"/>
    </row>
    <row r="331">
      <c r="A331" s="29" t="s">
        <v>32</v>
      </c>
      <c r="B331" s="36"/>
      <c r="C331" s="37"/>
      <c r="D331" s="37"/>
      <c r="E331" s="39" t="s">
        <v>439</v>
      </c>
      <c r="F331" s="37"/>
      <c r="G331" s="37"/>
      <c r="H331" s="37"/>
      <c r="I331" s="37"/>
      <c r="J331" s="38"/>
    </row>
    <row r="332" ht="28.8">
      <c r="A332" s="29" t="s">
        <v>34</v>
      </c>
      <c r="B332" s="36"/>
      <c r="C332" s="37"/>
      <c r="D332" s="37"/>
      <c r="E332" s="31" t="s">
        <v>436</v>
      </c>
      <c r="F332" s="37"/>
      <c r="G332" s="37"/>
      <c r="H332" s="37"/>
      <c r="I332" s="37"/>
      <c r="J332" s="38"/>
    </row>
    <row r="333">
      <c r="A333" s="29" t="s">
        <v>25</v>
      </c>
      <c r="B333" s="29">
        <v>81</v>
      </c>
      <c r="C333" s="30" t="s">
        <v>440</v>
      </c>
      <c r="D333" s="29" t="s">
        <v>27</v>
      </c>
      <c r="E333" s="31" t="s">
        <v>441</v>
      </c>
      <c r="F333" s="32" t="s">
        <v>105</v>
      </c>
      <c r="G333" s="33">
        <v>17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>
      <c r="A334" s="29" t="s">
        <v>30</v>
      </c>
      <c r="B334" s="36"/>
      <c r="C334" s="37"/>
      <c r="D334" s="37"/>
      <c r="E334" s="31" t="s">
        <v>442</v>
      </c>
      <c r="F334" s="37"/>
      <c r="G334" s="37"/>
      <c r="H334" s="37"/>
      <c r="I334" s="37"/>
      <c r="J334" s="38"/>
    </row>
    <row r="335">
      <c r="A335" s="29" t="s">
        <v>32</v>
      </c>
      <c r="B335" s="36"/>
      <c r="C335" s="37"/>
      <c r="D335" s="37"/>
      <c r="E335" s="39" t="s">
        <v>443</v>
      </c>
      <c r="F335" s="37"/>
      <c r="G335" s="37"/>
      <c r="H335" s="37"/>
      <c r="I335" s="37"/>
      <c r="J335" s="38"/>
    </row>
    <row r="336" ht="43.2">
      <c r="A336" s="29" t="s">
        <v>34</v>
      </c>
      <c r="B336" s="36"/>
      <c r="C336" s="37"/>
      <c r="D336" s="37"/>
      <c r="E336" s="31" t="s">
        <v>444</v>
      </c>
      <c r="F336" s="37"/>
      <c r="G336" s="37"/>
      <c r="H336" s="37"/>
      <c r="I336" s="37"/>
      <c r="J336" s="38"/>
    </row>
    <row r="337" ht="28.8">
      <c r="A337" s="29" t="s">
        <v>25</v>
      </c>
      <c r="B337" s="29">
        <v>82</v>
      </c>
      <c r="C337" s="30" t="s">
        <v>445</v>
      </c>
      <c r="D337" s="29" t="s">
        <v>27</v>
      </c>
      <c r="E337" s="31" t="s">
        <v>446</v>
      </c>
      <c r="F337" s="32" t="s">
        <v>99</v>
      </c>
      <c r="G337" s="33">
        <v>1080.769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>
      <c r="A338" s="29" t="s">
        <v>30</v>
      </c>
      <c r="B338" s="36"/>
      <c r="C338" s="37"/>
      <c r="D338" s="37"/>
      <c r="E338" s="43" t="s">
        <v>27</v>
      </c>
      <c r="F338" s="37"/>
      <c r="G338" s="37"/>
      <c r="H338" s="37"/>
      <c r="I338" s="37"/>
      <c r="J338" s="38"/>
    </row>
    <row r="339" ht="100.8">
      <c r="A339" s="29" t="s">
        <v>32</v>
      </c>
      <c r="B339" s="36"/>
      <c r="C339" s="37"/>
      <c r="D339" s="37"/>
      <c r="E339" s="39" t="s">
        <v>447</v>
      </c>
      <c r="F339" s="37"/>
      <c r="G339" s="37"/>
      <c r="H339" s="37"/>
      <c r="I339" s="37"/>
      <c r="J339" s="38"/>
    </row>
    <row r="340" ht="43.2">
      <c r="A340" s="29" t="s">
        <v>34</v>
      </c>
      <c r="B340" s="36"/>
      <c r="C340" s="37"/>
      <c r="D340" s="37"/>
      <c r="E340" s="31" t="s">
        <v>448</v>
      </c>
      <c r="F340" s="37"/>
      <c r="G340" s="37"/>
      <c r="H340" s="37"/>
      <c r="I340" s="37"/>
      <c r="J340" s="38"/>
    </row>
    <row r="341" ht="28.8">
      <c r="A341" s="29" t="s">
        <v>25</v>
      </c>
      <c r="B341" s="29">
        <v>83</v>
      </c>
      <c r="C341" s="30" t="s">
        <v>449</v>
      </c>
      <c r="D341" s="29" t="s">
        <v>27</v>
      </c>
      <c r="E341" s="31" t="s">
        <v>450</v>
      </c>
      <c r="F341" s="32" t="s">
        <v>99</v>
      </c>
      <c r="G341" s="33">
        <v>1080.769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>
      <c r="A342" s="29" t="s">
        <v>30</v>
      </c>
      <c r="B342" s="36"/>
      <c r="C342" s="37"/>
      <c r="D342" s="37"/>
      <c r="E342" s="31" t="s">
        <v>451</v>
      </c>
      <c r="F342" s="37"/>
      <c r="G342" s="37"/>
      <c r="H342" s="37"/>
      <c r="I342" s="37"/>
      <c r="J342" s="38"/>
    </row>
    <row r="343" ht="100.8">
      <c r="A343" s="29" t="s">
        <v>32</v>
      </c>
      <c r="B343" s="36"/>
      <c r="C343" s="37"/>
      <c r="D343" s="37"/>
      <c r="E343" s="39" t="s">
        <v>447</v>
      </c>
      <c r="F343" s="37"/>
      <c r="G343" s="37"/>
      <c r="H343" s="37"/>
      <c r="I343" s="37"/>
      <c r="J343" s="38"/>
    </row>
    <row r="344" ht="43.2">
      <c r="A344" s="29" t="s">
        <v>34</v>
      </c>
      <c r="B344" s="36"/>
      <c r="C344" s="37"/>
      <c r="D344" s="37"/>
      <c r="E344" s="31" t="s">
        <v>448</v>
      </c>
      <c r="F344" s="37"/>
      <c r="G344" s="37"/>
      <c r="H344" s="37"/>
      <c r="I344" s="37"/>
      <c r="J344" s="38"/>
    </row>
    <row r="345">
      <c r="A345" s="29" t="s">
        <v>25</v>
      </c>
      <c r="B345" s="29">
        <v>84</v>
      </c>
      <c r="C345" s="30" t="s">
        <v>452</v>
      </c>
      <c r="D345" s="29" t="s">
        <v>27</v>
      </c>
      <c r="E345" s="31" t="s">
        <v>453</v>
      </c>
      <c r="F345" s="32" t="s">
        <v>130</v>
      </c>
      <c r="G345" s="33">
        <v>25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>
      <c r="A346" s="29" t="s">
        <v>30</v>
      </c>
      <c r="B346" s="36"/>
      <c r="C346" s="37"/>
      <c r="D346" s="37"/>
      <c r="E346" s="43" t="s">
        <v>27</v>
      </c>
      <c r="F346" s="37"/>
      <c r="G346" s="37"/>
      <c r="H346" s="37"/>
      <c r="I346" s="37"/>
      <c r="J346" s="38"/>
    </row>
    <row r="347">
      <c r="A347" s="29" t="s">
        <v>32</v>
      </c>
      <c r="B347" s="36"/>
      <c r="C347" s="37"/>
      <c r="D347" s="37"/>
      <c r="E347" s="39" t="s">
        <v>454</v>
      </c>
      <c r="F347" s="37"/>
      <c r="G347" s="37"/>
      <c r="H347" s="37"/>
      <c r="I347" s="37"/>
      <c r="J347" s="38"/>
    </row>
    <row r="348" ht="57.6">
      <c r="A348" s="29" t="s">
        <v>34</v>
      </c>
      <c r="B348" s="36"/>
      <c r="C348" s="37"/>
      <c r="D348" s="37"/>
      <c r="E348" s="31" t="s">
        <v>455</v>
      </c>
      <c r="F348" s="37"/>
      <c r="G348" s="37"/>
      <c r="H348" s="37"/>
      <c r="I348" s="37"/>
      <c r="J348" s="38"/>
    </row>
    <row r="349">
      <c r="A349" s="29" t="s">
        <v>25</v>
      </c>
      <c r="B349" s="29">
        <v>85</v>
      </c>
      <c r="C349" s="30" t="s">
        <v>456</v>
      </c>
      <c r="D349" s="29" t="s">
        <v>27</v>
      </c>
      <c r="E349" s="31" t="s">
        <v>457</v>
      </c>
      <c r="F349" s="32" t="s">
        <v>130</v>
      </c>
      <c r="G349" s="33">
        <v>191.40000000000001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>
      <c r="A350" s="29" t="s">
        <v>30</v>
      </c>
      <c r="B350" s="36"/>
      <c r="C350" s="37"/>
      <c r="D350" s="37"/>
      <c r="E350" s="31" t="s">
        <v>458</v>
      </c>
      <c r="F350" s="37"/>
      <c r="G350" s="37"/>
      <c r="H350" s="37"/>
      <c r="I350" s="37"/>
      <c r="J350" s="38"/>
    </row>
    <row r="351" ht="72">
      <c r="A351" s="29" t="s">
        <v>32</v>
      </c>
      <c r="B351" s="36"/>
      <c r="C351" s="37"/>
      <c r="D351" s="37"/>
      <c r="E351" s="39" t="s">
        <v>459</v>
      </c>
      <c r="F351" s="37"/>
      <c r="G351" s="37"/>
      <c r="H351" s="37"/>
      <c r="I351" s="37"/>
      <c r="J351" s="38"/>
    </row>
    <row r="352" ht="57.6">
      <c r="A352" s="29" t="s">
        <v>34</v>
      </c>
      <c r="B352" s="36"/>
      <c r="C352" s="37"/>
      <c r="D352" s="37"/>
      <c r="E352" s="31" t="s">
        <v>455</v>
      </c>
      <c r="F352" s="37"/>
      <c r="G352" s="37"/>
      <c r="H352" s="37"/>
      <c r="I352" s="37"/>
      <c r="J352" s="38"/>
    </row>
    <row r="353">
      <c r="A353" s="29" t="s">
        <v>25</v>
      </c>
      <c r="B353" s="29">
        <v>86</v>
      </c>
      <c r="C353" s="30" t="s">
        <v>460</v>
      </c>
      <c r="D353" s="29" t="s">
        <v>27</v>
      </c>
      <c r="E353" s="31" t="s">
        <v>461</v>
      </c>
      <c r="F353" s="32" t="s">
        <v>130</v>
      </c>
      <c r="G353" s="33">
        <v>367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>
      <c r="A354" s="29" t="s">
        <v>30</v>
      </c>
      <c r="B354" s="36"/>
      <c r="C354" s="37"/>
      <c r="D354" s="37"/>
      <c r="E354" s="31" t="s">
        <v>462</v>
      </c>
      <c r="F354" s="37"/>
      <c r="G354" s="37"/>
      <c r="H354" s="37"/>
      <c r="I354" s="37"/>
      <c r="J354" s="38"/>
    </row>
    <row r="355">
      <c r="A355" s="29" t="s">
        <v>32</v>
      </c>
      <c r="B355" s="36"/>
      <c r="C355" s="37"/>
      <c r="D355" s="37"/>
      <c r="E355" s="39" t="s">
        <v>463</v>
      </c>
      <c r="F355" s="37"/>
      <c r="G355" s="37"/>
      <c r="H355" s="37"/>
      <c r="I355" s="37"/>
      <c r="J355" s="38"/>
    </row>
    <row r="356" ht="43.2">
      <c r="A356" s="29" t="s">
        <v>34</v>
      </c>
      <c r="B356" s="36"/>
      <c r="C356" s="37"/>
      <c r="D356" s="37"/>
      <c r="E356" s="31" t="s">
        <v>464</v>
      </c>
      <c r="F356" s="37"/>
      <c r="G356" s="37"/>
      <c r="H356" s="37"/>
      <c r="I356" s="37"/>
      <c r="J356" s="38"/>
    </row>
    <row r="357">
      <c r="A357" s="29" t="s">
        <v>25</v>
      </c>
      <c r="B357" s="29">
        <v>87</v>
      </c>
      <c r="C357" s="30" t="s">
        <v>465</v>
      </c>
      <c r="D357" s="29" t="s">
        <v>27</v>
      </c>
      <c r="E357" s="31" t="s">
        <v>466</v>
      </c>
      <c r="F357" s="32" t="s">
        <v>105</v>
      </c>
      <c r="G357" s="33">
        <v>25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 ht="28.8">
      <c r="A358" s="29" t="s">
        <v>30</v>
      </c>
      <c r="B358" s="36"/>
      <c r="C358" s="37"/>
      <c r="D358" s="37"/>
      <c r="E358" s="31" t="s">
        <v>467</v>
      </c>
      <c r="F358" s="37"/>
      <c r="G358" s="37"/>
      <c r="H358" s="37"/>
      <c r="I358" s="37"/>
      <c r="J358" s="38"/>
    </row>
    <row r="359">
      <c r="A359" s="29" t="s">
        <v>32</v>
      </c>
      <c r="B359" s="36"/>
      <c r="C359" s="37"/>
      <c r="D359" s="37"/>
      <c r="E359" s="39" t="s">
        <v>454</v>
      </c>
      <c r="F359" s="37"/>
      <c r="G359" s="37"/>
      <c r="H359" s="37"/>
      <c r="I359" s="37"/>
      <c r="J359" s="38"/>
    </row>
    <row r="360" ht="409.5">
      <c r="A360" s="29" t="s">
        <v>34</v>
      </c>
      <c r="B360" s="36"/>
      <c r="C360" s="37"/>
      <c r="D360" s="37"/>
      <c r="E360" s="31" t="s">
        <v>468</v>
      </c>
      <c r="F360" s="37"/>
      <c r="G360" s="37"/>
      <c r="H360" s="37"/>
      <c r="I360" s="37"/>
      <c r="J360" s="38"/>
    </row>
    <row r="361">
      <c r="A361" s="29" t="s">
        <v>25</v>
      </c>
      <c r="B361" s="29">
        <v>88</v>
      </c>
      <c r="C361" s="30" t="s">
        <v>469</v>
      </c>
      <c r="D361" s="29" t="s">
        <v>27</v>
      </c>
      <c r="E361" s="31" t="s">
        <v>470</v>
      </c>
      <c r="F361" s="32" t="s">
        <v>130</v>
      </c>
      <c r="G361" s="33">
        <v>735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>
      <c r="A362" s="29" t="s">
        <v>30</v>
      </c>
      <c r="B362" s="36"/>
      <c r="C362" s="37"/>
      <c r="D362" s="37"/>
      <c r="E362" s="31" t="s">
        <v>471</v>
      </c>
      <c r="F362" s="37"/>
      <c r="G362" s="37"/>
      <c r="H362" s="37"/>
      <c r="I362" s="37"/>
      <c r="J362" s="38"/>
    </row>
    <row r="363">
      <c r="A363" s="29" t="s">
        <v>32</v>
      </c>
      <c r="B363" s="36"/>
      <c r="C363" s="37"/>
      <c r="D363" s="37"/>
      <c r="E363" s="39" t="s">
        <v>472</v>
      </c>
      <c r="F363" s="37"/>
      <c r="G363" s="37"/>
      <c r="H363" s="37"/>
      <c r="I363" s="37"/>
      <c r="J363" s="38"/>
    </row>
    <row r="364" ht="72">
      <c r="A364" s="29" t="s">
        <v>34</v>
      </c>
      <c r="B364" s="36"/>
      <c r="C364" s="37"/>
      <c r="D364" s="37"/>
      <c r="E364" s="31" t="s">
        <v>473</v>
      </c>
      <c r="F364" s="37"/>
      <c r="G364" s="37"/>
      <c r="H364" s="37"/>
      <c r="I364" s="37"/>
      <c r="J364" s="38"/>
    </row>
    <row r="365">
      <c r="A365" s="29" t="s">
        <v>25</v>
      </c>
      <c r="B365" s="29">
        <v>89</v>
      </c>
      <c r="C365" s="30" t="s">
        <v>474</v>
      </c>
      <c r="D365" s="29" t="s">
        <v>27</v>
      </c>
      <c r="E365" s="31" t="s">
        <v>475</v>
      </c>
      <c r="F365" s="32" t="s">
        <v>130</v>
      </c>
      <c r="G365" s="33">
        <v>396.5</v>
      </c>
      <c r="H365" s="34">
        <v>0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>
      <c r="A366" s="29" t="s">
        <v>30</v>
      </c>
      <c r="B366" s="36"/>
      <c r="C366" s="37"/>
      <c r="D366" s="37"/>
      <c r="E366" s="43" t="s">
        <v>27</v>
      </c>
      <c r="F366" s="37"/>
      <c r="G366" s="37"/>
      <c r="H366" s="37"/>
      <c r="I366" s="37"/>
      <c r="J366" s="38"/>
    </row>
    <row r="367" ht="43.2">
      <c r="A367" s="29" t="s">
        <v>32</v>
      </c>
      <c r="B367" s="36"/>
      <c r="C367" s="37"/>
      <c r="D367" s="37"/>
      <c r="E367" s="39" t="s">
        <v>476</v>
      </c>
      <c r="F367" s="37"/>
      <c r="G367" s="37"/>
      <c r="H367" s="37"/>
      <c r="I367" s="37"/>
      <c r="J367" s="38"/>
    </row>
    <row r="368" ht="28.8">
      <c r="A368" s="29" t="s">
        <v>34</v>
      </c>
      <c r="B368" s="36"/>
      <c r="C368" s="37"/>
      <c r="D368" s="37"/>
      <c r="E368" s="31" t="s">
        <v>477</v>
      </c>
      <c r="F368" s="37"/>
      <c r="G368" s="37"/>
      <c r="H368" s="37"/>
      <c r="I368" s="37"/>
      <c r="J368" s="38"/>
    </row>
    <row r="369">
      <c r="A369" s="29" t="s">
        <v>25</v>
      </c>
      <c r="B369" s="29">
        <v>90</v>
      </c>
      <c r="C369" s="30" t="s">
        <v>478</v>
      </c>
      <c r="D369" s="29" t="s">
        <v>27</v>
      </c>
      <c r="E369" s="31" t="s">
        <v>479</v>
      </c>
      <c r="F369" s="32" t="s">
        <v>130</v>
      </c>
      <c r="G369" s="33">
        <v>954.89999999999998</v>
      </c>
      <c r="H369" s="34">
        <v>0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 ht="28.8">
      <c r="A370" s="29" t="s">
        <v>30</v>
      </c>
      <c r="B370" s="36"/>
      <c r="C370" s="37"/>
      <c r="D370" s="37"/>
      <c r="E370" s="31" t="s">
        <v>480</v>
      </c>
      <c r="F370" s="37"/>
      <c r="G370" s="37"/>
      <c r="H370" s="37"/>
      <c r="I370" s="37"/>
      <c r="J370" s="38"/>
    </row>
    <row r="371" ht="57.6">
      <c r="A371" s="29" t="s">
        <v>32</v>
      </c>
      <c r="B371" s="36"/>
      <c r="C371" s="37"/>
      <c r="D371" s="37"/>
      <c r="E371" s="39" t="s">
        <v>481</v>
      </c>
      <c r="F371" s="37"/>
      <c r="G371" s="37"/>
      <c r="H371" s="37"/>
      <c r="I371" s="37"/>
      <c r="J371" s="38"/>
    </row>
    <row r="372" ht="43.2">
      <c r="A372" s="29" t="s">
        <v>34</v>
      </c>
      <c r="B372" s="36"/>
      <c r="C372" s="37"/>
      <c r="D372" s="37"/>
      <c r="E372" s="31" t="s">
        <v>482</v>
      </c>
      <c r="F372" s="37"/>
      <c r="G372" s="37"/>
      <c r="H372" s="37"/>
      <c r="I372" s="37"/>
      <c r="J372" s="38"/>
    </row>
    <row r="373" ht="28.8">
      <c r="A373" s="29" t="s">
        <v>25</v>
      </c>
      <c r="B373" s="29">
        <v>91</v>
      </c>
      <c r="C373" s="30" t="s">
        <v>483</v>
      </c>
      <c r="D373" s="29" t="s">
        <v>27</v>
      </c>
      <c r="E373" s="31" t="s">
        <v>484</v>
      </c>
      <c r="F373" s="32" t="s">
        <v>130</v>
      </c>
      <c r="G373" s="33">
        <v>555.60000000000002</v>
      </c>
      <c r="H373" s="34">
        <v>0</v>
      </c>
      <c r="I373" s="34">
        <f>ROUND(G373*H373,P4)</f>
        <v>0</v>
      </c>
      <c r="J373" s="29"/>
      <c r="O373" s="35">
        <f>I373*0.21</f>
        <v>0</v>
      </c>
      <c r="P373">
        <v>3</v>
      </c>
    </row>
    <row r="374">
      <c r="A374" s="29" t="s">
        <v>30</v>
      </c>
      <c r="B374" s="36"/>
      <c r="C374" s="37"/>
      <c r="D374" s="37"/>
      <c r="E374" s="31" t="s">
        <v>485</v>
      </c>
      <c r="F374" s="37"/>
      <c r="G374" s="37"/>
      <c r="H374" s="37"/>
      <c r="I374" s="37"/>
      <c r="J374" s="38"/>
    </row>
    <row r="375">
      <c r="A375" s="29" t="s">
        <v>32</v>
      </c>
      <c r="B375" s="36"/>
      <c r="C375" s="37"/>
      <c r="D375" s="37"/>
      <c r="E375" s="39" t="s">
        <v>486</v>
      </c>
      <c r="F375" s="37"/>
      <c r="G375" s="37"/>
      <c r="H375" s="37"/>
      <c r="I375" s="37"/>
      <c r="J375" s="38"/>
    </row>
    <row r="376" ht="115.2">
      <c r="A376" s="29" t="s">
        <v>34</v>
      </c>
      <c r="B376" s="36"/>
      <c r="C376" s="37"/>
      <c r="D376" s="37"/>
      <c r="E376" s="31" t="s">
        <v>487</v>
      </c>
      <c r="F376" s="37"/>
      <c r="G376" s="37"/>
      <c r="H376" s="37"/>
      <c r="I376" s="37"/>
      <c r="J376" s="38"/>
    </row>
    <row r="377">
      <c r="A377" s="29" t="s">
        <v>25</v>
      </c>
      <c r="B377" s="29">
        <v>92</v>
      </c>
      <c r="C377" s="30" t="s">
        <v>488</v>
      </c>
      <c r="D377" s="29" t="s">
        <v>27</v>
      </c>
      <c r="E377" s="31" t="s">
        <v>489</v>
      </c>
      <c r="F377" s="32" t="s">
        <v>99</v>
      </c>
      <c r="G377" s="33">
        <v>38.299999999999997</v>
      </c>
      <c r="H377" s="34">
        <v>0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>
      <c r="A378" s="29" t="s">
        <v>30</v>
      </c>
      <c r="B378" s="36"/>
      <c r="C378" s="37"/>
      <c r="D378" s="37"/>
      <c r="E378" s="31" t="s">
        <v>490</v>
      </c>
      <c r="F378" s="37"/>
      <c r="G378" s="37"/>
      <c r="H378" s="37"/>
      <c r="I378" s="37"/>
      <c r="J378" s="38"/>
    </row>
    <row r="379" ht="43.2">
      <c r="A379" s="29" t="s">
        <v>32</v>
      </c>
      <c r="B379" s="36"/>
      <c r="C379" s="37"/>
      <c r="D379" s="37"/>
      <c r="E379" s="39" t="s">
        <v>491</v>
      </c>
      <c r="F379" s="37"/>
      <c r="G379" s="37"/>
      <c r="H379" s="37"/>
      <c r="I379" s="37"/>
      <c r="J379" s="38"/>
    </row>
    <row r="380" ht="144">
      <c r="A380" s="29" t="s">
        <v>34</v>
      </c>
      <c r="B380" s="36"/>
      <c r="C380" s="37"/>
      <c r="D380" s="37"/>
      <c r="E380" s="31" t="s">
        <v>492</v>
      </c>
      <c r="F380" s="37"/>
      <c r="G380" s="37"/>
      <c r="H380" s="37"/>
      <c r="I380" s="37"/>
      <c r="J380" s="38"/>
    </row>
    <row r="381">
      <c r="A381" s="29" t="s">
        <v>25</v>
      </c>
      <c r="B381" s="29">
        <v>93</v>
      </c>
      <c r="C381" s="30" t="s">
        <v>493</v>
      </c>
      <c r="D381" s="29" t="s">
        <v>27</v>
      </c>
      <c r="E381" s="31" t="s">
        <v>494</v>
      </c>
      <c r="F381" s="32" t="s">
        <v>99</v>
      </c>
      <c r="G381" s="33">
        <v>97.379999999999995</v>
      </c>
      <c r="H381" s="34">
        <v>0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>
      <c r="A382" s="29" t="s">
        <v>30</v>
      </c>
      <c r="B382" s="36"/>
      <c r="C382" s="37"/>
      <c r="D382" s="37"/>
      <c r="E382" s="31" t="s">
        <v>368</v>
      </c>
      <c r="F382" s="37"/>
      <c r="G382" s="37"/>
      <c r="H382" s="37"/>
      <c r="I382" s="37"/>
      <c r="J382" s="38"/>
    </row>
    <row r="383">
      <c r="A383" s="29" t="s">
        <v>32</v>
      </c>
      <c r="B383" s="36"/>
      <c r="C383" s="37"/>
      <c r="D383" s="37"/>
      <c r="E383" s="39" t="s">
        <v>369</v>
      </c>
      <c r="F383" s="37"/>
      <c r="G383" s="37"/>
      <c r="H383" s="37"/>
      <c r="I383" s="37"/>
      <c r="J383" s="38"/>
    </row>
    <row r="384" ht="28.8">
      <c r="A384" s="29" t="s">
        <v>34</v>
      </c>
      <c r="B384" s="36"/>
      <c r="C384" s="37"/>
      <c r="D384" s="37"/>
      <c r="E384" s="31" t="s">
        <v>495</v>
      </c>
      <c r="F384" s="37"/>
      <c r="G384" s="37"/>
      <c r="H384" s="37"/>
      <c r="I384" s="37"/>
      <c r="J384" s="38"/>
    </row>
    <row r="385">
      <c r="A385" s="29" t="s">
        <v>25</v>
      </c>
      <c r="B385" s="29">
        <v>94</v>
      </c>
      <c r="C385" s="30" t="s">
        <v>496</v>
      </c>
      <c r="D385" s="29" t="s">
        <v>27</v>
      </c>
      <c r="E385" s="31" t="s">
        <v>497</v>
      </c>
      <c r="F385" s="32" t="s">
        <v>99</v>
      </c>
      <c r="G385" s="33">
        <v>97.379999999999995</v>
      </c>
      <c r="H385" s="34">
        <v>0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>
      <c r="A386" s="29" t="s">
        <v>30</v>
      </c>
      <c r="B386" s="36"/>
      <c r="C386" s="37"/>
      <c r="D386" s="37"/>
      <c r="E386" s="31" t="s">
        <v>368</v>
      </c>
      <c r="F386" s="37"/>
      <c r="G386" s="37"/>
      <c r="H386" s="37"/>
      <c r="I386" s="37"/>
      <c r="J386" s="38"/>
    </row>
    <row r="387">
      <c r="A387" s="29" t="s">
        <v>32</v>
      </c>
      <c r="B387" s="36"/>
      <c r="C387" s="37"/>
      <c r="D387" s="37"/>
      <c r="E387" s="39" t="s">
        <v>369</v>
      </c>
      <c r="F387" s="37"/>
      <c r="G387" s="37"/>
      <c r="H387" s="37"/>
      <c r="I387" s="37"/>
      <c r="J387" s="38"/>
    </row>
    <row r="388" ht="28.8">
      <c r="A388" s="29" t="s">
        <v>34</v>
      </c>
      <c r="B388" s="36"/>
      <c r="C388" s="37"/>
      <c r="D388" s="37"/>
      <c r="E388" s="31" t="s">
        <v>495</v>
      </c>
      <c r="F388" s="37"/>
      <c r="G388" s="37"/>
      <c r="H388" s="37"/>
      <c r="I388" s="37"/>
      <c r="J388" s="38"/>
    </row>
    <row r="389">
      <c r="A389" s="29" t="s">
        <v>25</v>
      </c>
      <c r="B389" s="29">
        <v>95</v>
      </c>
      <c r="C389" s="30" t="s">
        <v>498</v>
      </c>
      <c r="D389" s="29" t="s">
        <v>27</v>
      </c>
      <c r="E389" s="31" t="s">
        <v>499</v>
      </c>
      <c r="F389" s="32" t="s">
        <v>99</v>
      </c>
      <c r="G389" s="33">
        <v>35.020000000000003</v>
      </c>
      <c r="H389" s="34">
        <v>0</v>
      </c>
      <c r="I389" s="34">
        <f>ROUND(G389*H389,P4)</f>
        <v>0</v>
      </c>
      <c r="J389" s="29"/>
      <c r="O389" s="35">
        <f>I389*0.21</f>
        <v>0</v>
      </c>
      <c r="P389">
        <v>3</v>
      </c>
    </row>
    <row r="390">
      <c r="A390" s="29" t="s">
        <v>30</v>
      </c>
      <c r="B390" s="36"/>
      <c r="C390" s="37"/>
      <c r="D390" s="37"/>
      <c r="E390" s="31" t="s">
        <v>364</v>
      </c>
      <c r="F390" s="37"/>
      <c r="G390" s="37"/>
      <c r="H390" s="37"/>
      <c r="I390" s="37"/>
      <c r="J390" s="38"/>
    </row>
    <row r="391">
      <c r="A391" s="29" t="s">
        <v>32</v>
      </c>
      <c r="B391" s="36"/>
      <c r="C391" s="37"/>
      <c r="D391" s="37"/>
      <c r="E391" s="39" t="s">
        <v>365</v>
      </c>
      <c r="F391" s="37"/>
      <c r="G391" s="37"/>
      <c r="H391" s="37"/>
      <c r="I391" s="37"/>
      <c r="J391" s="38"/>
    </row>
    <row r="392" ht="28.8">
      <c r="A392" s="29" t="s">
        <v>34</v>
      </c>
      <c r="B392" s="36"/>
      <c r="C392" s="37"/>
      <c r="D392" s="37"/>
      <c r="E392" s="31" t="s">
        <v>495</v>
      </c>
      <c r="F392" s="37"/>
      <c r="G392" s="37"/>
      <c r="H392" s="37"/>
      <c r="I392" s="37"/>
      <c r="J392" s="38"/>
    </row>
    <row r="393">
      <c r="A393" s="29" t="s">
        <v>25</v>
      </c>
      <c r="B393" s="29">
        <v>96</v>
      </c>
      <c r="C393" s="30" t="s">
        <v>500</v>
      </c>
      <c r="D393" s="29" t="s">
        <v>27</v>
      </c>
      <c r="E393" s="31" t="s">
        <v>501</v>
      </c>
      <c r="F393" s="32" t="s">
        <v>99</v>
      </c>
      <c r="G393" s="33">
        <v>35.020000000000003</v>
      </c>
      <c r="H393" s="34">
        <v>0</v>
      </c>
      <c r="I393" s="34">
        <f>ROUND(G393*H393,P4)</f>
        <v>0</v>
      </c>
      <c r="J393" s="29"/>
      <c r="O393" s="35">
        <f>I393*0.21</f>
        <v>0</v>
      </c>
      <c r="P393">
        <v>3</v>
      </c>
    </row>
    <row r="394">
      <c r="A394" s="29" t="s">
        <v>30</v>
      </c>
      <c r="B394" s="36"/>
      <c r="C394" s="37"/>
      <c r="D394" s="37"/>
      <c r="E394" s="31" t="s">
        <v>364</v>
      </c>
      <c r="F394" s="37"/>
      <c r="G394" s="37"/>
      <c r="H394" s="37"/>
      <c r="I394" s="37"/>
      <c r="J394" s="38"/>
    </row>
    <row r="395">
      <c r="A395" s="29" t="s">
        <v>32</v>
      </c>
      <c r="B395" s="36"/>
      <c r="C395" s="37"/>
      <c r="D395" s="37"/>
      <c r="E395" s="39" t="s">
        <v>365</v>
      </c>
      <c r="F395" s="37"/>
      <c r="G395" s="37"/>
      <c r="H395" s="37"/>
      <c r="I395" s="37"/>
      <c r="J395" s="38"/>
    </row>
    <row r="396" ht="28.8">
      <c r="A396" s="29" t="s">
        <v>34</v>
      </c>
      <c r="B396" s="36"/>
      <c r="C396" s="37"/>
      <c r="D396" s="37"/>
      <c r="E396" s="31" t="s">
        <v>495</v>
      </c>
      <c r="F396" s="37"/>
      <c r="G396" s="37"/>
      <c r="H396" s="37"/>
      <c r="I396" s="37"/>
      <c r="J396" s="38"/>
    </row>
    <row r="397">
      <c r="A397" s="29" t="s">
        <v>25</v>
      </c>
      <c r="B397" s="29">
        <v>97</v>
      </c>
      <c r="C397" s="30" t="s">
        <v>502</v>
      </c>
      <c r="D397" s="29" t="s">
        <v>27</v>
      </c>
      <c r="E397" s="31" t="s">
        <v>503</v>
      </c>
      <c r="F397" s="32" t="s">
        <v>111</v>
      </c>
      <c r="G397" s="33">
        <v>2.8980000000000001</v>
      </c>
      <c r="H397" s="34">
        <v>0</v>
      </c>
      <c r="I397" s="34">
        <f>ROUND(G397*H397,P4)</f>
        <v>0</v>
      </c>
      <c r="J397" s="29"/>
      <c r="O397" s="35">
        <f>I397*0.21</f>
        <v>0</v>
      </c>
      <c r="P397">
        <v>3</v>
      </c>
    </row>
    <row r="398" ht="28.8">
      <c r="A398" s="29" t="s">
        <v>30</v>
      </c>
      <c r="B398" s="36"/>
      <c r="C398" s="37"/>
      <c r="D398" s="37"/>
      <c r="E398" s="31" t="s">
        <v>504</v>
      </c>
      <c r="F398" s="37"/>
      <c r="G398" s="37"/>
      <c r="H398" s="37"/>
      <c r="I398" s="37"/>
      <c r="J398" s="38"/>
    </row>
    <row r="399">
      <c r="A399" s="29" t="s">
        <v>32</v>
      </c>
      <c r="B399" s="36"/>
      <c r="C399" s="37"/>
      <c r="D399" s="37"/>
      <c r="E399" s="39" t="s">
        <v>505</v>
      </c>
      <c r="F399" s="37"/>
      <c r="G399" s="37"/>
      <c r="H399" s="37"/>
      <c r="I399" s="37"/>
      <c r="J399" s="38"/>
    </row>
    <row r="400" ht="172.8">
      <c r="A400" s="29" t="s">
        <v>34</v>
      </c>
      <c r="B400" s="36"/>
      <c r="C400" s="37"/>
      <c r="D400" s="37"/>
      <c r="E400" s="31" t="s">
        <v>506</v>
      </c>
      <c r="F400" s="37"/>
      <c r="G400" s="37"/>
      <c r="H400" s="37"/>
      <c r="I400" s="37"/>
      <c r="J400" s="38"/>
    </row>
    <row r="401">
      <c r="A401" s="29" t="s">
        <v>25</v>
      </c>
      <c r="B401" s="29">
        <v>98</v>
      </c>
      <c r="C401" s="30" t="s">
        <v>507</v>
      </c>
      <c r="D401" s="29" t="s">
        <v>27</v>
      </c>
      <c r="E401" s="31" t="s">
        <v>508</v>
      </c>
      <c r="F401" s="32" t="s">
        <v>111</v>
      </c>
      <c r="G401" s="33">
        <v>4.5</v>
      </c>
      <c r="H401" s="34">
        <v>0</v>
      </c>
      <c r="I401" s="34">
        <f>ROUND(G401*H401,P4)</f>
        <v>0</v>
      </c>
      <c r="J401" s="29"/>
      <c r="O401" s="35">
        <f>I401*0.21</f>
        <v>0</v>
      </c>
      <c r="P401">
        <v>3</v>
      </c>
    </row>
    <row r="402" ht="43.2">
      <c r="A402" s="29" t="s">
        <v>30</v>
      </c>
      <c r="B402" s="36"/>
      <c r="C402" s="37"/>
      <c r="D402" s="37"/>
      <c r="E402" s="31" t="s">
        <v>509</v>
      </c>
      <c r="F402" s="37"/>
      <c r="G402" s="37"/>
      <c r="H402" s="37"/>
      <c r="I402" s="37"/>
      <c r="J402" s="38"/>
    </row>
    <row r="403">
      <c r="A403" s="29" t="s">
        <v>32</v>
      </c>
      <c r="B403" s="36"/>
      <c r="C403" s="37"/>
      <c r="D403" s="37"/>
      <c r="E403" s="39" t="s">
        <v>510</v>
      </c>
      <c r="F403" s="37"/>
      <c r="G403" s="37"/>
      <c r="H403" s="37"/>
      <c r="I403" s="37"/>
      <c r="J403" s="38"/>
    </row>
    <row r="404" ht="172.8">
      <c r="A404" s="29" t="s">
        <v>34</v>
      </c>
      <c r="B404" s="36"/>
      <c r="C404" s="37"/>
      <c r="D404" s="37"/>
      <c r="E404" s="31" t="s">
        <v>506</v>
      </c>
      <c r="F404" s="37"/>
      <c r="G404" s="37"/>
      <c r="H404" s="37"/>
      <c r="I404" s="37"/>
      <c r="J404" s="38"/>
    </row>
    <row r="405">
      <c r="A405" s="29" t="s">
        <v>25</v>
      </c>
      <c r="B405" s="29">
        <v>99</v>
      </c>
      <c r="C405" s="30" t="s">
        <v>511</v>
      </c>
      <c r="D405" s="29" t="s">
        <v>27</v>
      </c>
      <c r="E405" s="31" t="s">
        <v>512</v>
      </c>
      <c r="F405" s="32" t="s">
        <v>111</v>
      </c>
      <c r="G405" s="33">
        <v>10.5</v>
      </c>
      <c r="H405" s="34">
        <v>0</v>
      </c>
      <c r="I405" s="34">
        <f>ROUND(G405*H405,P4)</f>
        <v>0</v>
      </c>
      <c r="J405" s="29"/>
      <c r="O405" s="35">
        <f>I405*0.21</f>
        <v>0</v>
      </c>
      <c r="P405">
        <v>3</v>
      </c>
    </row>
    <row r="406" ht="28.8">
      <c r="A406" s="29" t="s">
        <v>30</v>
      </c>
      <c r="B406" s="36"/>
      <c r="C406" s="37"/>
      <c r="D406" s="37"/>
      <c r="E406" s="31" t="s">
        <v>513</v>
      </c>
      <c r="F406" s="37"/>
      <c r="G406" s="37"/>
      <c r="H406" s="37"/>
      <c r="I406" s="37"/>
      <c r="J406" s="38"/>
    </row>
    <row r="407">
      <c r="A407" s="29" t="s">
        <v>32</v>
      </c>
      <c r="B407" s="36"/>
      <c r="C407" s="37"/>
      <c r="D407" s="37"/>
      <c r="E407" s="39" t="s">
        <v>514</v>
      </c>
      <c r="F407" s="37"/>
      <c r="G407" s="37"/>
      <c r="H407" s="37"/>
      <c r="I407" s="37"/>
      <c r="J407" s="38"/>
    </row>
    <row r="408" ht="172.8">
      <c r="A408" s="29" t="s">
        <v>34</v>
      </c>
      <c r="B408" s="36"/>
      <c r="C408" s="37"/>
      <c r="D408" s="37"/>
      <c r="E408" s="31" t="s">
        <v>506</v>
      </c>
      <c r="F408" s="37"/>
      <c r="G408" s="37"/>
      <c r="H408" s="37"/>
      <c r="I408" s="37"/>
      <c r="J408" s="38"/>
    </row>
    <row r="409">
      <c r="A409" s="29" t="s">
        <v>25</v>
      </c>
      <c r="B409" s="29">
        <v>100</v>
      </c>
      <c r="C409" s="30" t="s">
        <v>515</v>
      </c>
      <c r="D409" s="29" t="s">
        <v>27</v>
      </c>
      <c r="E409" s="31" t="s">
        <v>516</v>
      </c>
      <c r="F409" s="32" t="s">
        <v>130</v>
      </c>
      <c r="G409" s="33">
        <v>735</v>
      </c>
      <c r="H409" s="34">
        <v>0</v>
      </c>
      <c r="I409" s="34">
        <f>ROUND(G409*H409,P4)</f>
        <v>0</v>
      </c>
      <c r="J409" s="29"/>
      <c r="O409" s="35">
        <f>I409*0.21</f>
        <v>0</v>
      </c>
      <c r="P409">
        <v>3</v>
      </c>
    </row>
    <row r="410" ht="28.8">
      <c r="A410" s="29" t="s">
        <v>30</v>
      </c>
      <c r="B410" s="36"/>
      <c r="C410" s="37"/>
      <c r="D410" s="37"/>
      <c r="E410" s="31" t="s">
        <v>517</v>
      </c>
      <c r="F410" s="37"/>
      <c r="G410" s="37"/>
      <c r="H410" s="37"/>
      <c r="I410" s="37"/>
      <c r="J410" s="38"/>
    </row>
    <row r="411">
      <c r="A411" s="29" t="s">
        <v>32</v>
      </c>
      <c r="B411" s="36"/>
      <c r="C411" s="37"/>
      <c r="D411" s="37"/>
      <c r="E411" s="39" t="s">
        <v>472</v>
      </c>
      <c r="F411" s="37"/>
      <c r="G411" s="37"/>
      <c r="H411" s="37"/>
      <c r="I411" s="37"/>
      <c r="J411" s="38"/>
    </row>
    <row r="412" ht="158.4">
      <c r="A412" s="29" t="s">
        <v>34</v>
      </c>
      <c r="B412" s="36"/>
      <c r="C412" s="37"/>
      <c r="D412" s="37"/>
      <c r="E412" s="31" t="s">
        <v>518</v>
      </c>
      <c r="F412" s="37"/>
      <c r="G412" s="37"/>
      <c r="H412" s="37"/>
      <c r="I412" s="37"/>
      <c r="J412" s="38"/>
    </row>
    <row r="413">
      <c r="A413" s="29" t="s">
        <v>25</v>
      </c>
      <c r="B413" s="29">
        <v>101</v>
      </c>
      <c r="C413" s="30" t="s">
        <v>519</v>
      </c>
      <c r="D413" s="29" t="s">
        <v>27</v>
      </c>
      <c r="E413" s="31" t="s">
        <v>520</v>
      </c>
      <c r="F413" s="32" t="s">
        <v>105</v>
      </c>
      <c r="G413" s="33">
        <v>10</v>
      </c>
      <c r="H413" s="34">
        <v>0</v>
      </c>
      <c r="I413" s="34">
        <f>ROUND(G413*H413,P4)</f>
        <v>0</v>
      </c>
      <c r="J413" s="29"/>
      <c r="O413" s="35">
        <f>I413*0.21</f>
        <v>0</v>
      </c>
      <c r="P413">
        <v>3</v>
      </c>
    </row>
    <row r="414">
      <c r="A414" s="29" t="s">
        <v>30</v>
      </c>
      <c r="B414" s="36"/>
      <c r="C414" s="37"/>
      <c r="D414" s="37"/>
      <c r="E414" s="31" t="s">
        <v>121</v>
      </c>
      <c r="F414" s="37"/>
      <c r="G414" s="37"/>
      <c r="H414" s="37"/>
      <c r="I414" s="37"/>
      <c r="J414" s="38"/>
    </row>
    <row r="415">
      <c r="A415" s="29" t="s">
        <v>32</v>
      </c>
      <c r="B415" s="36"/>
      <c r="C415" s="37"/>
      <c r="D415" s="37"/>
      <c r="E415" s="39" t="s">
        <v>376</v>
      </c>
      <c r="F415" s="37"/>
      <c r="G415" s="37"/>
      <c r="H415" s="37"/>
      <c r="I415" s="37"/>
      <c r="J415" s="38"/>
    </row>
    <row r="416" ht="144">
      <c r="A416" s="29" t="s">
        <v>34</v>
      </c>
      <c r="B416" s="36"/>
      <c r="C416" s="37"/>
      <c r="D416" s="37"/>
      <c r="E416" s="31" t="s">
        <v>521</v>
      </c>
      <c r="F416" s="37"/>
      <c r="G416" s="37"/>
      <c r="H416" s="37"/>
      <c r="I416" s="37"/>
      <c r="J416" s="38"/>
    </row>
    <row r="417">
      <c r="A417" s="29" t="s">
        <v>25</v>
      </c>
      <c r="B417" s="29">
        <v>102</v>
      </c>
      <c r="C417" s="30" t="s">
        <v>522</v>
      </c>
      <c r="D417" s="29" t="s">
        <v>27</v>
      </c>
      <c r="E417" s="31" t="s">
        <v>523</v>
      </c>
      <c r="F417" s="32" t="s">
        <v>111</v>
      </c>
      <c r="G417" s="33">
        <v>14.68</v>
      </c>
      <c r="H417" s="34">
        <v>0</v>
      </c>
      <c r="I417" s="34">
        <f>ROUND(G417*H417,P4)</f>
        <v>0</v>
      </c>
      <c r="J417" s="29"/>
      <c r="O417" s="35">
        <f>I417*0.21</f>
        <v>0</v>
      </c>
      <c r="P417">
        <v>3</v>
      </c>
    </row>
    <row r="418" ht="28.8">
      <c r="A418" s="29" t="s">
        <v>30</v>
      </c>
      <c r="B418" s="36"/>
      <c r="C418" s="37"/>
      <c r="D418" s="37"/>
      <c r="E418" s="31" t="s">
        <v>524</v>
      </c>
      <c r="F418" s="37"/>
      <c r="G418" s="37"/>
      <c r="H418" s="37"/>
      <c r="I418" s="37"/>
      <c r="J418" s="38"/>
    </row>
    <row r="419" ht="28.8">
      <c r="A419" s="29" t="s">
        <v>32</v>
      </c>
      <c r="B419" s="36"/>
      <c r="C419" s="37"/>
      <c r="D419" s="37"/>
      <c r="E419" s="39" t="s">
        <v>525</v>
      </c>
      <c r="F419" s="37"/>
      <c r="G419" s="37"/>
      <c r="H419" s="37"/>
      <c r="I419" s="37"/>
      <c r="J419" s="38"/>
    </row>
    <row r="420" ht="129.6">
      <c r="A420" s="29" t="s">
        <v>34</v>
      </c>
      <c r="B420" s="40"/>
      <c r="C420" s="41"/>
      <c r="D420" s="41"/>
      <c r="E420" s="31" t="s">
        <v>526</v>
      </c>
      <c r="F420" s="41"/>
      <c r="G420" s="41"/>
      <c r="H420" s="41"/>
      <c r="I420" s="41"/>
      <c r="J4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527</v>
      </c>
      <c r="I3" s="16">
        <f>SUMIFS(I8:I90,A8:A90,"SD")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527</v>
      </c>
      <c r="D4" s="13"/>
      <c r="E4" s="14" t="s">
        <v>528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17.225000000000001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529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0.70499999999999996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530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5.5780000000000003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531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532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533</v>
      </c>
      <c r="D22" s="29" t="s">
        <v>27</v>
      </c>
      <c r="E22" s="31" t="s">
        <v>534</v>
      </c>
      <c r="F22" s="32" t="s">
        <v>130</v>
      </c>
      <c r="G22" s="33">
        <v>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535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536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166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167</v>
      </c>
      <c r="D26" s="29" t="s">
        <v>27</v>
      </c>
      <c r="E26" s="31" t="s">
        <v>168</v>
      </c>
      <c r="F26" s="32" t="s">
        <v>111</v>
      </c>
      <c r="G26" s="33">
        <v>1.738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537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170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49</v>
      </c>
      <c r="D30" s="26"/>
      <c r="E30" s="23" t="s">
        <v>248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25</v>
      </c>
      <c r="B31" s="29">
        <v>6</v>
      </c>
      <c r="C31" s="30" t="s">
        <v>538</v>
      </c>
      <c r="D31" s="29" t="s">
        <v>27</v>
      </c>
      <c r="E31" s="31" t="s">
        <v>539</v>
      </c>
      <c r="F31" s="32" t="s">
        <v>540</v>
      </c>
      <c r="G31" s="33">
        <v>24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541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542</v>
      </c>
      <c r="F33" s="37"/>
      <c r="G33" s="37"/>
      <c r="H33" s="37"/>
      <c r="I33" s="37"/>
      <c r="J33" s="38"/>
    </row>
    <row r="34" ht="43.2">
      <c r="A34" s="29" t="s">
        <v>34</v>
      </c>
      <c r="B34" s="36"/>
      <c r="C34" s="37"/>
      <c r="D34" s="37"/>
      <c r="E34" s="31" t="s">
        <v>543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249</v>
      </c>
      <c r="D35" s="29" t="s">
        <v>27</v>
      </c>
      <c r="E35" s="31" t="s">
        <v>250</v>
      </c>
      <c r="F35" s="32" t="s">
        <v>111</v>
      </c>
      <c r="G35" s="33">
        <v>0.28199999999999997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544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545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253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254</v>
      </c>
      <c r="D39" s="29" t="s">
        <v>27</v>
      </c>
      <c r="E39" s="31" t="s">
        <v>255</v>
      </c>
      <c r="F39" s="32" t="s">
        <v>82</v>
      </c>
      <c r="G39" s="33">
        <v>0.042000000000000003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546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258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51</v>
      </c>
      <c r="D43" s="26"/>
      <c r="E43" s="23" t="s">
        <v>264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25</v>
      </c>
      <c r="B44" s="29">
        <v>9</v>
      </c>
      <c r="C44" s="30" t="s">
        <v>265</v>
      </c>
      <c r="D44" s="29" t="s">
        <v>27</v>
      </c>
      <c r="E44" s="31" t="s">
        <v>266</v>
      </c>
      <c r="F44" s="32" t="s">
        <v>111</v>
      </c>
      <c r="G44" s="33">
        <v>1.3939999999999999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547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548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269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270</v>
      </c>
      <c r="D48" s="29" t="s">
        <v>27</v>
      </c>
      <c r="E48" s="31" t="s">
        <v>271</v>
      </c>
      <c r="F48" s="32" t="s">
        <v>111</v>
      </c>
      <c r="G48" s="33">
        <v>4.1829999999999998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30</v>
      </c>
      <c r="B49" s="36"/>
      <c r="C49" s="37"/>
      <c r="D49" s="37"/>
      <c r="E49" s="31" t="s">
        <v>549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550</v>
      </c>
      <c r="F50" s="37"/>
      <c r="G50" s="37"/>
      <c r="H50" s="37"/>
      <c r="I50" s="37"/>
      <c r="J50" s="38"/>
    </row>
    <row r="51" ht="129.6">
      <c r="A51" s="29" t="s">
        <v>34</v>
      </c>
      <c r="B51" s="36"/>
      <c r="C51" s="37"/>
      <c r="D51" s="37"/>
      <c r="E51" s="31" t="s">
        <v>274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280</v>
      </c>
      <c r="D52" s="29" t="s">
        <v>27</v>
      </c>
      <c r="E52" s="31" t="s">
        <v>281</v>
      </c>
      <c r="F52" s="32" t="s">
        <v>111</v>
      </c>
      <c r="G52" s="33">
        <v>1.738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551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552</v>
      </c>
      <c r="F54" s="37"/>
      <c r="G54" s="37"/>
      <c r="H54" s="37"/>
      <c r="I54" s="37"/>
      <c r="J54" s="38"/>
    </row>
    <row r="55" ht="403.2">
      <c r="A55" s="29" t="s">
        <v>34</v>
      </c>
      <c r="B55" s="36"/>
      <c r="C55" s="37"/>
      <c r="D55" s="37"/>
      <c r="E55" s="31" t="s">
        <v>553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355</v>
      </c>
      <c r="D56" s="26"/>
      <c r="E56" s="23" t="s">
        <v>356</v>
      </c>
      <c r="F56" s="26"/>
      <c r="G56" s="26"/>
      <c r="H56" s="26"/>
      <c r="I56" s="27">
        <f>SUMIFS(I57:I64,A57:A64,"P")</f>
        <v>0</v>
      </c>
      <c r="J56" s="28"/>
    </row>
    <row r="57" ht="28.8">
      <c r="A57" s="29" t="s">
        <v>25</v>
      </c>
      <c r="B57" s="29">
        <v>12</v>
      </c>
      <c r="C57" s="30" t="s">
        <v>554</v>
      </c>
      <c r="D57" s="29" t="s">
        <v>27</v>
      </c>
      <c r="E57" s="31" t="s">
        <v>555</v>
      </c>
      <c r="F57" s="32" t="s">
        <v>99</v>
      </c>
      <c r="G57" s="33">
        <v>5.9100000000000001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556</v>
      </c>
      <c r="F59" s="37"/>
      <c r="G59" s="37"/>
      <c r="H59" s="37"/>
      <c r="I59" s="37"/>
      <c r="J59" s="38"/>
    </row>
    <row r="60" ht="86.4">
      <c r="A60" s="29" t="s">
        <v>34</v>
      </c>
      <c r="B60" s="36"/>
      <c r="C60" s="37"/>
      <c r="D60" s="37"/>
      <c r="E60" s="31" t="s">
        <v>361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362</v>
      </c>
      <c r="D61" s="29" t="s">
        <v>27</v>
      </c>
      <c r="E61" s="31" t="s">
        <v>363</v>
      </c>
      <c r="F61" s="32" t="s">
        <v>99</v>
      </c>
      <c r="G61" s="33">
        <v>12.365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129.6">
      <c r="A63" s="29" t="s">
        <v>32</v>
      </c>
      <c r="B63" s="36"/>
      <c r="C63" s="37"/>
      <c r="D63" s="37"/>
      <c r="E63" s="39" t="s">
        <v>557</v>
      </c>
      <c r="F63" s="37"/>
      <c r="G63" s="37"/>
      <c r="H63" s="37"/>
      <c r="I63" s="37"/>
      <c r="J63" s="38"/>
    </row>
    <row r="64" ht="86.4">
      <c r="A64" s="29" t="s">
        <v>34</v>
      </c>
      <c r="B64" s="36"/>
      <c r="C64" s="37"/>
      <c r="D64" s="37"/>
      <c r="E64" s="31" t="s">
        <v>361</v>
      </c>
      <c r="F64" s="37"/>
      <c r="G64" s="37"/>
      <c r="H64" s="37"/>
      <c r="I64" s="37"/>
      <c r="J64" s="38"/>
    </row>
    <row r="65">
      <c r="A65" s="23" t="s">
        <v>22</v>
      </c>
      <c r="B65" s="24"/>
      <c r="C65" s="25" t="s">
        <v>371</v>
      </c>
      <c r="D65" s="26"/>
      <c r="E65" s="23" t="s">
        <v>372</v>
      </c>
      <c r="F65" s="26"/>
      <c r="G65" s="26"/>
      <c r="H65" s="26"/>
      <c r="I65" s="27">
        <f>SUMIFS(I66:I69,A66:A69,"P")</f>
        <v>0</v>
      </c>
      <c r="J65" s="28"/>
    </row>
    <row r="66">
      <c r="A66" s="29" t="s">
        <v>25</v>
      </c>
      <c r="B66" s="29">
        <v>14</v>
      </c>
      <c r="C66" s="30" t="s">
        <v>558</v>
      </c>
      <c r="D66" s="29" t="s">
        <v>27</v>
      </c>
      <c r="E66" s="31" t="s">
        <v>559</v>
      </c>
      <c r="F66" s="32" t="s">
        <v>105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560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53</v>
      </c>
      <c r="F68" s="37"/>
      <c r="G68" s="37"/>
      <c r="H68" s="37"/>
      <c r="I68" s="37"/>
      <c r="J68" s="38"/>
    </row>
    <row r="69">
      <c r="A69" s="29" t="s">
        <v>34</v>
      </c>
      <c r="B69" s="36"/>
      <c r="C69" s="37"/>
      <c r="D69" s="37"/>
      <c r="E69" s="31" t="s">
        <v>561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395</v>
      </c>
      <c r="D70" s="26"/>
      <c r="E70" s="23" t="s">
        <v>396</v>
      </c>
      <c r="F70" s="26"/>
      <c r="G70" s="26"/>
      <c r="H70" s="26"/>
      <c r="I70" s="27">
        <f>SUMIFS(I71:I90,A71:A90,"P")</f>
        <v>0</v>
      </c>
      <c r="J70" s="28"/>
    </row>
    <row r="71">
      <c r="A71" s="29" t="s">
        <v>25</v>
      </c>
      <c r="B71" s="29">
        <v>15</v>
      </c>
      <c r="C71" s="30" t="s">
        <v>562</v>
      </c>
      <c r="D71" s="29" t="s">
        <v>27</v>
      </c>
      <c r="E71" s="31" t="s">
        <v>563</v>
      </c>
      <c r="F71" s="32" t="s">
        <v>130</v>
      </c>
      <c r="G71" s="33">
        <v>4.7000000000000002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30</v>
      </c>
      <c r="B72" s="36"/>
      <c r="C72" s="37"/>
      <c r="D72" s="37"/>
      <c r="E72" s="31" t="s">
        <v>564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565</v>
      </c>
      <c r="F73" s="37"/>
      <c r="G73" s="37"/>
      <c r="H73" s="37"/>
      <c r="I73" s="37"/>
      <c r="J73" s="38"/>
    </row>
    <row r="74" ht="72">
      <c r="A74" s="29" t="s">
        <v>34</v>
      </c>
      <c r="B74" s="36"/>
      <c r="C74" s="37"/>
      <c r="D74" s="37"/>
      <c r="E74" s="31" t="s">
        <v>401</v>
      </c>
      <c r="F74" s="37"/>
      <c r="G74" s="37"/>
      <c r="H74" s="37"/>
      <c r="I74" s="37"/>
      <c r="J74" s="38"/>
    </row>
    <row r="75">
      <c r="A75" s="29" t="s">
        <v>25</v>
      </c>
      <c r="B75" s="29">
        <v>16</v>
      </c>
      <c r="C75" s="30" t="s">
        <v>498</v>
      </c>
      <c r="D75" s="29" t="s">
        <v>27</v>
      </c>
      <c r="E75" s="31" t="s">
        <v>499</v>
      </c>
      <c r="F75" s="32" t="s">
        <v>99</v>
      </c>
      <c r="G75" s="33">
        <v>12.365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 ht="129.6">
      <c r="A77" s="29" t="s">
        <v>32</v>
      </c>
      <c r="B77" s="36"/>
      <c r="C77" s="37"/>
      <c r="D77" s="37"/>
      <c r="E77" s="39" t="s">
        <v>566</v>
      </c>
      <c r="F77" s="37"/>
      <c r="G77" s="37"/>
      <c r="H77" s="37"/>
      <c r="I77" s="37"/>
      <c r="J77" s="38"/>
    </row>
    <row r="78" ht="28.8">
      <c r="A78" s="29" t="s">
        <v>34</v>
      </c>
      <c r="B78" s="36"/>
      <c r="C78" s="37"/>
      <c r="D78" s="37"/>
      <c r="E78" s="31" t="s">
        <v>495</v>
      </c>
      <c r="F78" s="37"/>
      <c r="G78" s="37"/>
      <c r="H78" s="37"/>
      <c r="I78" s="37"/>
      <c r="J78" s="38"/>
    </row>
    <row r="79">
      <c r="A79" s="29" t="s">
        <v>25</v>
      </c>
      <c r="B79" s="29">
        <v>17</v>
      </c>
      <c r="C79" s="30" t="s">
        <v>500</v>
      </c>
      <c r="D79" s="29" t="s">
        <v>27</v>
      </c>
      <c r="E79" s="31" t="s">
        <v>501</v>
      </c>
      <c r="F79" s="32" t="s">
        <v>99</v>
      </c>
      <c r="G79" s="33">
        <v>12.365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 ht="129.6">
      <c r="A81" s="29" t="s">
        <v>32</v>
      </c>
      <c r="B81" s="36"/>
      <c r="C81" s="37"/>
      <c r="D81" s="37"/>
      <c r="E81" s="39" t="s">
        <v>566</v>
      </c>
      <c r="F81" s="37"/>
      <c r="G81" s="37"/>
      <c r="H81" s="37"/>
      <c r="I81" s="37"/>
      <c r="J81" s="38"/>
    </row>
    <row r="82" ht="28.8">
      <c r="A82" s="29" t="s">
        <v>34</v>
      </c>
      <c r="B82" s="36"/>
      <c r="C82" s="37"/>
      <c r="D82" s="37"/>
      <c r="E82" s="31" t="s">
        <v>495</v>
      </c>
      <c r="F82" s="37"/>
      <c r="G82" s="37"/>
      <c r="H82" s="37"/>
      <c r="I82" s="37"/>
      <c r="J82" s="38"/>
    </row>
    <row r="83">
      <c r="A83" s="29" t="s">
        <v>25</v>
      </c>
      <c r="B83" s="29">
        <v>18</v>
      </c>
      <c r="C83" s="30" t="s">
        <v>511</v>
      </c>
      <c r="D83" s="29" t="s">
        <v>27</v>
      </c>
      <c r="E83" s="31" t="s">
        <v>512</v>
      </c>
      <c r="F83" s="32" t="s">
        <v>111</v>
      </c>
      <c r="G83" s="33">
        <v>0.28199999999999997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30</v>
      </c>
      <c r="B84" s="36"/>
      <c r="C84" s="37"/>
      <c r="D84" s="37"/>
      <c r="E84" s="31" t="s">
        <v>567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545</v>
      </c>
      <c r="F85" s="37"/>
      <c r="G85" s="37"/>
      <c r="H85" s="37"/>
      <c r="I85" s="37"/>
      <c r="J85" s="38"/>
    </row>
    <row r="86" ht="172.8">
      <c r="A86" s="29" t="s">
        <v>34</v>
      </c>
      <c r="B86" s="36"/>
      <c r="C86" s="37"/>
      <c r="D86" s="37"/>
      <c r="E86" s="31" t="s">
        <v>506</v>
      </c>
      <c r="F86" s="37"/>
      <c r="G86" s="37"/>
      <c r="H86" s="37"/>
      <c r="I86" s="37"/>
      <c r="J86" s="38"/>
    </row>
    <row r="87">
      <c r="A87" s="29" t="s">
        <v>25</v>
      </c>
      <c r="B87" s="29">
        <v>19</v>
      </c>
      <c r="C87" s="30" t="s">
        <v>568</v>
      </c>
      <c r="D87" s="29" t="s">
        <v>27</v>
      </c>
      <c r="E87" s="31" t="s">
        <v>569</v>
      </c>
      <c r="F87" s="32" t="s">
        <v>82</v>
      </c>
      <c r="G87" s="33">
        <v>0.25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28.8">
      <c r="A88" s="29" t="s">
        <v>30</v>
      </c>
      <c r="B88" s="36"/>
      <c r="C88" s="37"/>
      <c r="D88" s="37"/>
      <c r="E88" s="31" t="s">
        <v>570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571</v>
      </c>
      <c r="F89" s="37"/>
      <c r="G89" s="37"/>
      <c r="H89" s="37"/>
      <c r="I89" s="37"/>
      <c r="J89" s="38"/>
    </row>
    <row r="90" ht="172.8">
      <c r="A90" s="29" t="s">
        <v>34</v>
      </c>
      <c r="B90" s="40"/>
      <c r="C90" s="41"/>
      <c r="D90" s="41"/>
      <c r="E90" s="31" t="s">
        <v>572</v>
      </c>
      <c r="F90" s="41"/>
      <c r="G90" s="41"/>
      <c r="H90" s="41"/>
      <c r="I90" s="41"/>
      <c r="J9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573</v>
      </c>
      <c r="I3" s="16">
        <f>SUMIFS(I8:I113,A8:A113,"SD")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573</v>
      </c>
      <c r="D4" s="13"/>
      <c r="E4" s="14" t="s">
        <v>574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296.87299999999999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575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73.248000000000005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576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SUMIFS(I18:I53,A18:A53,"P")</f>
        <v>0</v>
      </c>
      <c r="J17" s="28"/>
    </row>
    <row r="18" ht="28.8">
      <c r="A18" s="29" t="s">
        <v>25</v>
      </c>
      <c r="B18" s="29">
        <v>3</v>
      </c>
      <c r="C18" s="30" t="s">
        <v>577</v>
      </c>
      <c r="D18" s="29" t="s">
        <v>27</v>
      </c>
      <c r="E18" s="31" t="s">
        <v>578</v>
      </c>
      <c r="F18" s="32" t="s">
        <v>111</v>
      </c>
      <c r="G18" s="33">
        <v>1.0800000000000001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579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580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97.980000000000004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100.8">
      <c r="A24" s="29" t="s">
        <v>32</v>
      </c>
      <c r="B24" s="36"/>
      <c r="C24" s="37"/>
      <c r="D24" s="37"/>
      <c r="E24" s="39" t="s">
        <v>581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2.9249999999999998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583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167</v>
      </c>
      <c r="D30" s="29" t="s">
        <v>27</v>
      </c>
      <c r="E30" s="31" t="s">
        <v>168</v>
      </c>
      <c r="F30" s="32" t="s">
        <v>111</v>
      </c>
      <c r="G30" s="33">
        <v>58.268999999999998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584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585</v>
      </c>
      <c r="D34" s="29" t="s">
        <v>27</v>
      </c>
      <c r="E34" s="31" t="s">
        <v>586</v>
      </c>
      <c r="F34" s="32" t="s">
        <v>111</v>
      </c>
      <c r="G34" s="33">
        <v>6.0449999999999999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587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588</v>
      </c>
      <c r="F36" s="37"/>
      <c r="G36" s="37"/>
      <c r="H36" s="37"/>
      <c r="I36" s="37"/>
      <c r="J36" s="38"/>
    </row>
    <row r="37" ht="316.8">
      <c r="A37" s="29" t="s">
        <v>34</v>
      </c>
      <c r="B37" s="36"/>
      <c r="C37" s="37"/>
      <c r="D37" s="37"/>
      <c r="E37" s="31" t="s">
        <v>589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175</v>
      </c>
      <c r="D38" s="29" t="s">
        <v>27</v>
      </c>
      <c r="E38" s="31" t="s">
        <v>176</v>
      </c>
      <c r="F38" s="32" t="s">
        <v>111</v>
      </c>
      <c r="G38" s="33">
        <v>1.0800000000000001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590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591</v>
      </c>
      <c r="F40" s="37"/>
      <c r="G40" s="37"/>
      <c r="H40" s="37"/>
      <c r="I40" s="37"/>
      <c r="J40" s="38"/>
    </row>
    <row r="41" ht="244.8">
      <c r="A41" s="29" t="s">
        <v>34</v>
      </c>
      <c r="B41" s="36"/>
      <c r="C41" s="37"/>
      <c r="D41" s="37"/>
      <c r="E41" s="31" t="s">
        <v>179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182</v>
      </c>
      <c r="D42" s="29" t="s">
        <v>27</v>
      </c>
      <c r="E42" s="31" t="s">
        <v>183</v>
      </c>
      <c r="F42" s="32" t="s">
        <v>111</v>
      </c>
      <c r="G42" s="33">
        <v>7.7999999999999998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592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593</v>
      </c>
      <c r="F44" s="37"/>
      <c r="G44" s="37"/>
      <c r="H44" s="37"/>
      <c r="I44" s="37"/>
      <c r="J44" s="38"/>
    </row>
    <row r="45" ht="331.2">
      <c r="A45" s="29" t="s">
        <v>34</v>
      </c>
      <c r="B45" s="36"/>
      <c r="C45" s="37"/>
      <c r="D45" s="37"/>
      <c r="E45" s="31" t="s">
        <v>186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194</v>
      </c>
      <c r="D46" s="29" t="s">
        <v>27</v>
      </c>
      <c r="E46" s="31" t="s">
        <v>195</v>
      </c>
      <c r="F46" s="32" t="s">
        <v>111</v>
      </c>
      <c r="G46" s="33">
        <v>58.552999999999997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594</v>
      </c>
      <c r="F47" s="37"/>
      <c r="G47" s="37"/>
      <c r="H47" s="37"/>
      <c r="I47" s="37"/>
      <c r="J47" s="38"/>
    </row>
    <row r="48" ht="43.2">
      <c r="A48" s="29" t="s">
        <v>32</v>
      </c>
      <c r="B48" s="36"/>
      <c r="C48" s="37"/>
      <c r="D48" s="37"/>
      <c r="E48" s="39" t="s">
        <v>595</v>
      </c>
      <c r="F48" s="37"/>
      <c r="G48" s="37"/>
      <c r="H48" s="37"/>
      <c r="I48" s="37"/>
      <c r="J48" s="38"/>
    </row>
    <row r="49" ht="302.4">
      <c r="A49" s="29" t="s">
        <v>34</v>
      </c>
      <c r="B49" s="36"/>
      <c r="C49" s="37"/>
      <c r="D49" s="37"/>
      <c r="E49" s="31" t="s">
        <v>198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199</v>
      </c>
      <c r="D50" s="29" t="s">
        <v>27</v>
      </c>
      <c r="E50" s="31" t="s">
        <v>200</v>
      </c>
      <c r="F50" s="32" t="s">
        <v>111</v>
      </c>
      <c r="G50" s="33">
        <v>17.946000000000002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86.4">
      <c r="A51" s="29" t="s">
        <v>30</v>
      </c>
      <c r="B51" s="36"/>
      <c r="C51" s="37"/>
      <c r="D51" s="37"/>
      <c r="E51" s="31" t="s">
        <v>596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597</v>
      </c>
      <c r="F52" s="37"/>
      <c r="G52" s="37"/>
      <c r="H52" s="37"/>
      <c r="I52" s="37"/>
      <c r="J52" s="38"/>
    </row>
    <row r="53" ht="388.8">
      <c r="A53" s="29" t="s">
        <v>34</v>
      </c>
      <c r="B53" s="36"/>
      <c r="C53" s="37"/>
      <c r="D53" s="37"/>
      <c r="E53" s="31" t="s">
        <v>598</v>
      </c>
      <c r="F53" s="37"/>
      <c r="G53" s="37"/>
      <c r="H53" s="37"/>
      <c r="I53" s="37"/>
      <c r="J53" s="38"/>
    </row>
    <row r="54">
      <c r="A54" s="23" t="s">
        <v>22</v>
      </c>
      <c r="B54" s="24"/>
      <c r="C54" s="25" t="s">
        <v>51</v>
      </c>
      <c r="D54" s="26"/>
      <c r="E54" s="23" t="s">
        <v>264</v>
      </c>
      <c r="F54" s="26"/>
      <c r="G54" s="26"/>
      <c r="H54" s="26"/>
      <c r="I54" s="27">
        <f>SUMIFS(I55:I70,A55:A70,"P")</f>
        <v>0</v>
      </c>
      <c r="J54" s="28"/>
    </row>
    <row r="55">
      <c r="A55" s="29" t="s">
        <v>25</v>
      </c>
      <c r="B55" s="29">
        <v>12</v>
      </c>
      <c r="C55" s="30" t="s">
        <v>599</v>
      </c>
      <c r="D55" s="29" t="s">
        <v>27</v>
      </c>
      <c r="E55" s="31" t="s">
        <v>600</v>
      </c>
      <c r="F55" s="32" t="s">
        <v>111</v>
      </c>
      <c r="G55" s="33">
        <v>5.4900000000000002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601</v>
      </c>
      <c r="F56" s="37"/>
      <c r="G56" s="37"/>
      <c r="H56" s="37"/>
      <c r="I56" s="37"/>
      <c r="J56" s="38"/>
    </row>
    <row r="57" ht="43.2">
      <c r="A57" s="29" t="s">
        <v>32</v>
      </c>
      <c r="B57" s="36"/>
      <c r="C57" s="37"/>
      <c r="D57" s="37"/>
      <c r="E57" s="39" t="s">
        <v>602</v>
      </c>
      <c r="F57" s="37"/>
      <c r="G57" s="37"/>
      <c r="H57" s="37"/>
      <c r="I57" s="37"/>
      <c r="J57" s="38"/>
    </row>
    <row r="58" ht="409.5">
      <c r="A58" s="29" t="s">
        <v>34</v>
      </c>
      <c r="B58" s="36"/>
      <c r="C58" s="37"/>
      <c r="D58" s="37"/>
      <c r="E58" s="31" t="s">
        <v>603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265</v>
      </c>
      <c r="D59" s="29" t="s">
        <v>27</v>
      </c>
      <c r="E59" s="31" t="s">
        <v>266</v>
      </c>
      <c r="F59" s="32" t="s">
        <v>111</v>
      </c>
      <c r="G59" s="33">
        <v>7.1130000000000004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604</v>
      </c>
      <c r="F60" s="37"/>
      <c r="G60" s="37"/>
      <c r="H60" s="37"/>
      <c r="I60" s="37"/>
      <c r="J60" s="38"/>
    </row>
    <row r="61" ht="57.6">
      <c r="A61" s="29" t="s">
        <v>32</v>
      </c>
      <c r="B61" s="36"/>
      <c r="C61" s="37"/>
      <c r="D61" s="37"/>
      <c r="E61" s="39" t="s">
        <v>605</v>
      </c>
      <c r="F61" s="37"/>
      <c r="G61" s="37"/>
      <c r="H61" s="37"/>
      <c r="I61" s="37"/>
      <c r="J61" s="38"/>
    </row>
    <row r="62" ht="57.6">
      <c r="A62" s="29" t="s">
        <v>34</v>
      </c>
      <c r="B62" s="36"/>
      <c r="C62" s="37"/>
      <c r="D62" s="37"/>
      <c r="E62" s="31" t="s">
        <v>269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270</v>
      </c>
      <c r="D63" s="29" t="s">
        <v>27</v>
      </c>
      <c r="E63" s="31" t="s">
        <v>271</v>
      </c>
      <c r="F63" s="32" t="s">
        <v>111</v>
      </c>
      <c r="G63" s="33">
        <v>12.564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549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606</v>
      </c>
      <c r="F65" s="37"/>
      <c r="G65" s="37"/>
      <c r="H65" s="37"/>
      <c r="I65" s="37"/>
      <c r="J65" s="38"/>
    </row>
    <row r="66" ht="129.6">
      <c r="A66" s="29" t="s">
        <v>34</v>
      </c>
      <c r="B66" s="36"/>
      <c r="C66" s="37"/>
      <c r="D66" s="37"/>
      <c r="E66" s="31" t="s">
        <v>274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280</v>
      </c>
      <c r="D67" s="29" t="s">
        <v>27</v>
      </c>
      <c r="E67" s="31" t="s">
        <v>281</v>
      </c>
      <c r="F67" s="32" t="s">
        <v>111</v>
      </c>
      <c r="G67" s="33">
        <v>3.5129999999999999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551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607</v>
      </c>
      <c r="F69" s="37"/>
      <c r="G69" s="37"/>
      <c r="H69" s="37"/>
      <c r="I69" s="37"/>
      <c r="J69" s="38"/>
    </row>
    <row r="70" ht="403.2">
      <c r="A70" s="29" t="s">
        <v>34</v>
      </c>
      <c r="B70" s="36"/>
      <c r="C70" s="37"/>
      <c r="D70" s="37"/>
      <c r="E70" s="31" t="s">
        <v>553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285</v>
      </c>
      <c r="D71" s="26"/>
      <c r="E71" s="23" t="s">
        <v>286</v>
      </c>
      <c r="F71" s="26"/>
      <c r="G71" s="26"/>
      <c r="H71" s="26"/>
      <c r="I71" s="27">
        <f>SUMIFS(I72:I79,A72:A79,"P")</f>
        <v>0</v>
      </c>
      <c r="J71" s="28"/>
    </row>
    <row r="72">
      <c r="A72" s="29" t="s">
        <v>25</v>
      </c>
      <c r="B72" s="29">
        <v>16</v>
      </c>
      <c r="C72" s="30" t="s">
        <v>608</v>
      </c>
      <c r="D72" s="29" t="s">
        <v>27</v>
      </c>
      <c r="E72" s="31" t="s">
        <v>609</v>
      </c>
      <c r="F72" s="32" t="s">
        <v>99</v>
      </c>
      <c r="G72" s="33">
        <v>19.5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28.8">
      <c r="A73" s="29" t="s">
        <v>30</v>
      </c>
      <c r="B73" s="36"/>
      <c r="C73" s="37"/>
      <c r="D73" s="37"/>
      <c r="E73" s="31" t="s">
        <v>610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611</v>
      </c>
      <c r="F74" s="37"/>
      <c r="G74" s="37"/>
      <c r="H74" s="37"/>
      <c r="I74" s="37"/>
      <c r="J74" s="38"/>
    </row>
    <row r="75" ht="57.6">
      <c r="A75" s="29" t="s">
        <v>34</v>
      </c>
      <c r="B75" s="36"/>
      <c r="C75" s="37"/>
      <c r="D75" s="37"/>
      <c r="E75" s="31" t="s">
        <v>291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292</v>
      </c>
      <c r="D76" s="29" t="s">
        <v>27</v>
      </c>
      <c r="E76" s="31" t="s">
        <v>293</v>
      </c>
      <c r="F76" s="32" t="s">
        <v>99</v>
      </c>
      <c r="G76" s="33">
        <v>19.5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72">
      <c r="A77" s="29" t="s">
        <v>30</v>
      </c>
      <c r="B77" s="36"/>
      <c r="C77" s="37"/>
      <c r="D77" s="37"/>
      <c r="E77" s="31" t="s">
        <v>612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613</v>
      </c>
      <c r="F78" s="37"/>
      <c r="G78" s="37"/>
      <c r="H78" s="37"/>
      <c r="I78" s="37"/>
      <c r="J78" s="38"/>
    </row>
    <row r="79" ht="144">
      <c r="A79" s="29" t="s">
        <v>34</v>
      </c>
      <c r="B79" s="36"/>
      <c r="C79" s="37"/>
      <c r="D79" s="37"/>
      <c r="E79" s="31" t="s">
        <v>296</v>
      </c>
      <c r="F79" s="37"/>
      <c r="G79" s="37"/>
      <c r="H79" s="37"/>
      <c r="I79" s="37"/>
      <c r="J79" s="38"/>
    </row>
    <row r="80">
      <c r="A80" s="23" t="s">
        <v>22</v>
      </c>
      <c r="B80" s="24"/>
      <c r="C80" s="25" t="s">
        <v>371</v>
      </c>
      <c r="D80" s="26"/>
      <c r="E80" s="23" t="s">
        <v>372</v>
      </c>
      <c r="F80" s="26"/>
      <c r="G80" s="26"/>
      <c r="H80" s="26"/>
      <c r="I80" s="27">
        <f>SUMIFS(I81:I84,A81:A84,"P")</f>
        <v>0</v>
      </c>
      <c r="J80" s="28"/>
    </row>
    <row r="81">
      <c r="A81" s="29" t="s">
        <v>25</v>
      </c>
      <c r="B81" s="29">
        <v>18</v>
      </c>
      <c r="C81" s="30" t="s">
        <v>614</v>
      </c>
      <c r="D81" s="29" t="s">
        <v>27</v>
      </c>
      <c r="E81" s="31" t="s">
        <v>615</v>
      </c>
      <c r="F81" s="32" t="s">
        <v>111</v>
      </c>
      <c r="G81" s="33">
        <v>4.7709999999999999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616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617</v>
      </c>
      <c r="F83" s="37"/>
      <c r="G83" s="37"/>
      <c r="H83" s="37"/>
      <c r="I83" s="37"/>
      <c r="J83" s="38"/>
    </row>
    <row r="84" ht="409.5">
      <c r="A84" s="29" t="s">
        <v>34</v>
      </c>
      <c r="B84" s="36"/>
      <c r="C84" s="37"/>
      <c r="D84" s="37"/>
      <c r="E84" s="31" t="s">
        <v>603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395</v>
      </c>
      <c r="D85" s="26"/>
      <c r="E85" s="23" t="s">
        <v>396</v>
      </c>
      <c r="F85" s="26"/>
      <c r="G85" s="26"/>
      <c r="H85" s="26"/>
      <c r="I85" s="27">
        <f>SUMIFS(I86:I113,A86:A113,"P")</f>
        <v>0</v>
      </c>
      <c r="J85" s="28"/>
    </row>
    <row r="86">
      <c r="A86" s="29" t="s">
        <v>25</v>
      </c>
      <c r="B86" s="29">
        <v>19</v>
      </c>
      <c r="C86" s="30" t="s">
        <v>562</v>
      </c>
      <c r="D86" s="29" t="s">
        <v>27</v>
      </c>
      <c r="E86" s="31" t="s">
        <v>563</v>
      </c>
      <c r="F86" s="32" t="s">
        <v>130</v>
      </c>
      <c r="G86" s="33">
        <v>13.699999999999999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564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618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401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619</v>
      </c>
      <c r="D90" s="29" t="s">
        <v>620</v>
      </c>
      <c r="E90" s="31" t="s">
        <v>621</v>
      </c>
      <c r="F90" s="32" t="s">
        <v>105</v>
      </c>
      <c r="G90" s="33">
        <v>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72">
      <c r="A91" s="29" t="s">
        <v>30</v>
      </c>
      <c r="B91" s="36"/>
      <c r="C91" s="37"/>
      <c r="D91" s="37"/>
      <c r="E91" s="31" t="s">
        <v>622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623</v>
      </c>
      <c r="F92" s="37"/>
      <c r="G92" s="37"/>
      <c r="H92" s="37"/>
      <c r="I92" s="37"/>
      <c r="J92" s="38"/>
    </row>
    <row r="93" ht="409.5">
      <c r="A93" s="29" t="s">
        <v>34</v>
      </c>
      <c r="B93" s="36"/>
      <c r="C93" s="37"/>
      <c r="D93" s="37"/>
      <c r="E93" s="31" t="s">
        <v>468</v>
      </c>
      <c r="F93" s="37"/>
      <c r="G93" s="37"/>
      <c r="H93" s="37"/>
      <c r="I93" s="37"/>
      <c r="J93" s="38"/>
    </row>
    <row r="94">
      <c r="A94" s="29" t="s">
        <v>25</v>
      </c>
      <c r="B94" s="29">
        <v>25</v>
      </c>
      <c r="C94" s="30" t="s">
        <v>619</v>
      </c>
      <c r="D94" s="29" t="s">
        <v>624</v>
      </c>
      <c r="E94" s="31" t="s">
        <v>621</v>
      </c>
      <c r="F94" s="32" t="s">
        <v>105</v>
      </c>
      <c r="G94" s="33">
        <v>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72">
      <c r="A95" s="29" t="s">
        <v>30</v>
      </c>
      <c r="B95" s="36"/>
      <c r="C95" s="37"/>
      <c r="D95" s="37"/>
      <c r="E95" s="31" t="s">
        <v>625</v>
      </c>
      <c r="F95" s="37"/>
      <c r="G95" s="37"/>
      <c r="H95" s="37"/>
      <c r="I95" s="37"/>
      <c r="J95" s="38"/>
    </row>
    <row r="96" ht="28.8">
      <c r="A96" s="29" t="s">
        <v>32</v>
      </c>
      <c r="B96" s="36"/>
      <c r="C96" s="37"/>
      <c r="D96" s="37"/>
      <c r="E96" s="39" t="s">
        <v>623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468</v>
      </c>
      <c r="F97" s="37"/>
      <c r="G97" s="37"/>
      <c r="H97" s="37"/>
      <c r="I97" s="37"/>
      <c r="J97" s="38"/>
    </row>
    <row r="98">
      <c r="A98" s="29" t="s">
        <v>25</v>
      </c>
      <c r="B98" s="29">
        <v>21</v>
      </c>
      <c r="C98" s="30" t="s">
        <v>626</v>
      </c>
      <c r="D98" s="29" t="s">
        <v>27</v>
      </c>
      <c r="E98" s="31" t="s">
        <v>627</v>
      </c>
      <c r="F98" s="32" t="s">
        <v>130</v>
      </c>
      <c r="G98" s="33">
        <v>7.5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628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629</v>
      </c>
      <c r="F100" s="37"/>
      <c r="G100" s="37"/>
      <c r="H100" s="37"/>
      <c r="I100" s="37"/>
      <c r="J100" s="38"/>
    </row>
    <row r="101" ht="72">
      <c r="A101" s="29" t="s">
        <v>34</v>
      </c>
      <c r="B101" s="36"/>
      <c r="C101" s="37"/>
      <c r="D101" s="37"/>
      <c r="E101" s="31" t="s">
        <v>473</v>
      </c>
      <c r="F101" s="37"/>
      <c r="G101" s="37"/>
      <c r="H101" s="37"/>
      <c r="I101" s="37"/>
      <c r="J101" s="38"/>
    </row>
    <row r="102">
      <c r="A102" s="29" t="s">
        <v>25</v>
      </c>
      <c r="B102" s="29">
        <v>22</v>
      </c>
      <c r="C102" s="30" t="s">
        <v>511</v>
      </c>
      <c r="D102" s="29" t="s">
        <v>27</v>
      </c>
      <c r="E102" s="31" t="s">
        <v>512</v>
      </c>
      <c r="F102" s="32" t="s">
        <v>111</v>
      </c>
      <c r="G102" s="33">
        <v>22.231000000000002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28.8">
      <c r="A103" s="29" t="s">
        <v>30</v>
      </c>
      <c r="B103" s="36"/>
      <c r="C103" s="37"/>
      <c r="D103" s="37"/>
      <c r="E103" s="31" t="s">
        <v>630</v>
      </c>
      <c r="F103" s="37"/>
      <c r="G103" s="37"/>
      <c r="H103" s="37"/>
      <c r="I103" s="37"/>
      <c r="J103" s="38"/>
    </row>
    <row r="104" ht="43.2">
      <c r="A104" s="29" t="s">
        <v>32</v>
      </c>
      <c r="B104" s="36"/>
      <c r="C104" s="37"/>
      <c r="D104" s="37"/>
      <c r="E104" s="39" t="s">
        <v>631</v>
      </c>
      <c r="F104" s="37"/>
      <c r="G104" s="37"/>
      <c r="H104" s="37"/>
      <c r="I104" s="37"/>
      <c r="J104" s="38"/>
    </row>
    <row r="105" ht="172.8">
      <c r="A105" s="29" t="s">
        <v>34</v>
      </c>
      <c r="B105" s="36"/>
      <c r="C105" s="37"/>
      <c r="D105" s="37"/>
      <c r="E105" s="31" t="s">
        <v>506</v>
      </c>
      <c r="F105" s="37"/>
      <c r="G105" s="37"/>
      <c r="H105" s="37"/>
      <c r="I105" s="37"/>
      <c r="J105" s="38"/>
    </row>
    <row r="106">
      <c r="A106" s="29" t="s">
        <v>25</v>
      </c>
      <c r="B106" s="29">
        <v>23</v>
      </c>
      <c r="C106" s="30" t="s">
        <v>568</v>
      </c>
      <c r="D106" s="29" t="s">
        <v>27</v>
      </c>
      <c r="E106" s="31" t="s">
        <v>569</v>
      </c>
      <c r="F106" s="32" t="s">
        <v>82</v>
      </c>
      <c r="G106" s="33">
        <v>0.035999999999999997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30</v>
      </c>
      <c r="B107" s="36"/>
      <c r="C107" s="37"/>
      <c r="D107" s="37"/>
      <c r="E107" s="31" t="s">
        <v>632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633</v>
      </c>
      <c r="F108" s="37"/>
      <c r="G108" s="37"/>
      <c r="H108" s="37"/>
      <c r="I108" s="37"/>
      <c r="J108" s="38"/>
    </row>
    <row r="109" ht="172.8">
      <c r="A109" s="29" t="s">
        <v>34</v>
      </c>
      <c r="B109" s="36"/>
      <c r="C109" s="37"/>
      <c r="D109" s="37"/>
      <c r="E109" s="31" t="s">
        <v>572</v>
      </c>
      <c r="F109" s="37"/>
      <c r="G109" s="37"/>
      <c r="H109" s="37"/>
      <c r="I109" s="37"/>
      <c r="J109" s="38"/>
    </row>
    <row r="110">
      <c r="A110" s="29" t="s">
        <v>25</v>
      </c>
      <c r="B110" s="29">
        <v>24</v>
      </c>
      <c r="C110" s="30" t="s">
        <v>634</v>
      </c>
      <c r="D110" s="29" t="s">
        <v>27</v>
      </c>
      <c r="E110" s="31" t="s">
        <v>635</v>
      </c>
      <c r="F110" s="32" t="s">
        <v>130</v>
      </c>
      <c r="G110" s="33">
        <v>9.5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636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637</v>
      </c>
      <c r="F112" s="37"/>
      <c r="G112" s="37"/>
      <c r="H112" s="37"/>
      <c r="I112" s="37"/>
      <c r="J112" s="38"/>
    </row>
    <row r="113" ht="158.4">
      <c r="A113" s="29" t="s">
        <v>34</v>
      </c>
      <c r="B113" s="40"/>
      <c r="C113" s="41"/>
      <c r="D113" s="41"/>
      <c r="E113" s="31" t="s">
        <v>518</v>
      </c>
      <c r="F113" s="41"/>
      <c r="G113" s="41"/>
      <c r="H113" s="41"/>
      <c r="I113" s="41"/>
      <c r="J11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638</v>
      </c>
      <c r="I3" s="16">
        <f>SUMIFS(I8:I81,A8:A81,"SD")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638</v>
      </c>
      <c r="D4" s="13"/>
      <c r="E4" s="14" t="s">
        <v>639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57.292999999999999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640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15.6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641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SUMIFS(I18:I41,A18:A41,"P")</f>
        <v>0</v>
      </c>
      <c r="J17" s="28"/>
    </row>
    <row r="18" ht="28.8">
      <c r="A18" s="29" t="s">
        <v>25</v>
      </c>
      <c r="B18" s="29">
        <v>3</v>
      </c>
      <c r="C18" s="30" t="s">
        <v>577</v>
      </c>
      <c r="D18" s="29" t="s">
        <v>27</v>
      </c>
      <c r="E18" s="31" t="s">
        <v>578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579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642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9.6340000000000003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643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3.4500000000000002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644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167</v>
      </c>
      <c r="D30" s="29" t="s">
        <v>27</v>
      </c>
      <c r="E30" s="31" t="s">
        <v>168</v>
      </c>
      <c r="F30" s="32" t="s">
        <v>111</v>
      </c>
      <c r="G30" s="33">
        <v>20.52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645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590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646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179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199</v>
      </c>
      <c r="D38" s="29" t="s">
        <v>27</v>
      </c>
      <c r="E38" s="31" t="s">
        <v>200</v>
      </c>
      <c r="F38" s="32" t="s">
        <v>111</v>
      </c>
      <c r="G38" s="33">
        <v>15.683999999999999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86.4">
      <c r="A39" s="29" t="s">
        <v>30</v>
      </c>
      <c r="B39" s="36"/>
      <c r="C39" s="37"/>
      <c r="D39" s="37"/>
      <c r="E39" s="31" t="s">
        <v>596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647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598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51</v>
      </c>
      <c r="D42" s="26"/>
      <c r="E42" s="23" t="s">
        <v>264</v>
      </c>
      <c r="F42" s="26"/>
      <c r="G42" s="26"/>
      <c r="H42" s="26"/>
      <c r="I42" s="27">
        <f>SUMIFS(I43:I54,A43:A54,"P")</f>
        <v>0</v>
      </c>
      <c r="J42" s="28"/>
    </row>
    <row r="43">
      <c r="A43" s="29" t="s">
        <v>25</v>
      </c>
      <c r="B43" s="29">
        <v>9</v>
      </c>
      <c r="C43" s="30" t="s">
        <v>265</v>
      </c>
      <c r="D43" s="29" t="s">
        <v>27</v>
      </c>
      <c r="E43" s="31" t="s">
        <v>266</v>
      </c>
      <c r="F43" s="32" t="s">
        <v>111</v>
      </c>
      <c r="G43" s="33">
        <v>5.8579999999999997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604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648</v>
      </c>
      <c r="F45" s="37"/>
      <c r="G45" s="37"/>
      <c r="H45" s="37"/>
      <c r="I45" s="37"/>
      <c r="J45" s="38"/>
    </row>
    <row r="46" ht="57.6">
      <c r="A46" s="29" t="s">
        <v>34</v>
      </c>
      <c r="B46" s="36"/>
      <c r="C46" s="37"/>
      <c r="D46" s="37"/>
      <c r="E46" s="31" t="s">
        <v>269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270</v>
      </c>
      <c r="D47" s="29" t="s">
        <v>27</v>
      </c>
      <c r="E47" s="31" t="s">
        <v>271</v>
      </c>
      <c r="F47" s="32" t="s">
        <v>111</v>
      </c>
      <c r="G47" s="33">
        <v>7.2249999999999996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649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650</v>
      </c>
      <c r="F49" s="37"/>
      <c r="G49" s="37"/>
      <c r="H49" s="37"/>
      <c r="I49" s="37"/>
      <c r="J49" s="38"/>
    </row>
    <row r="50" ht="129.6">
      <c r="A50" s="29" t="s">
        <v>34</v>
      </c>
      <c r="B50" s="36"/>
      <c r="C50" s="37"/>
      <c r="D50" s="37"/>
      <c r="E50" s="31" t="s">
        <v>274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280</v>
      </c>
      <c r="D51" s="29" t="s">
        <v>27</v>
      </c>
      <c r="E51" s="31" t="s">
        <v>281</v>
      </c>
      <c r="F51" s="32" t="s">
        <v>111</v>
      </c>
      <c r="G51" s="33">
        <v>2.7000000000000002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551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651</v>
      </c>
      <c r="F53" s="37"/>
      <c r="G53" s="37"/>
      <c r="H53" s="37"/>
      <c r="I53" s="37"/>
      <c r="J53" s="38"/>
    </row>
    <row r="54" ht="403.2">
      <c r="A54" s="29" t="s">
        <v>34</v>
      </c>
      <c r="B54" s="36"/>
      <c r="C54" s="37"/>
      <c r="D54" s="37"/>
      <c r="E54" s="31" t="s">
        <v>553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285</v>
      </c>
      <c r="D55" s="26"/>
      <c r="E55" s="23" t="s">
        <v>286</v>
      </c>
      <c r="F55" s="26"/>
      <c r="G55" s="26"/>
      <c r="H55" s="26"/>
      <c r="I55" s="27">
        <f>SUMIFS(I56:I63,A56:A63,"P")</f>
        <v>0</v>
      </c>
      <c r="J55" s="28"/>
    </row>
    <row r="56">
      <c r="A56" s="29" t="s">
        <v>25</v>
      </c>
      <c r="B56" s="29">
        <v>12</v>
      </c>
      <c r="C56" s="30" t="s">
        <v>608</v>
      </c>
      <c r="D56" s="29" t="s">
        <v>27</v>
      </c>
      <c r="E56" s="31" t="s">
        <v>609</v>
      </c>
      <c r="F56" s="32" t="s">
        <v>99</v>
      </c>
      <c r="G56" s="33">
        <v>23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30</v>
      </c>
      <c r="B57" s="36"/>
      <c r="C57" s="37"/>
      <c r="D57" s="37"/>
      <c r="E57" s="31" t="s">
        <v>610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652</v>
      </c>
      <c r="F58" s="37"/>
      <c r="G58" s="37"/>
      <c r="H58" s="37"/>
      <c r="I58" s="37"/>
      <c r="J58" s="38"/>
    </row>
    <row r="59" ht="57.6">
      <c r="A59" s="29" t="s">
        <v>34</v>
      </c>
      <c r="B59" s="36"/>
      <c r="C59" s="37"/>
      <c r="D59" s="37"/>
      <c r="E59" s="31" t="s">
        <v>291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292</v>
      </c>
      <c r="D60" s="29" t="s">
        <v>27</v>
      </c>
      <c r="E60" s="31" t="s">
        <v>293</v>
      </c>
      <c r="F60" s="32" t="s">
        <v>99</v>
      </c>
      <c r="G60" s="33">
        <v>23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72">
      <c r="A61" s="29" t="s">
        <v>30</v>
      </c>
      <c r="B61" s="36"/>
      <c r="C61" s="37"/>
      <c r="D61" s="37"/>
      <c r="E61" s="31" t="s">
        <v>612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653</v>
      </c>
      <c r="F62" s="37"/>
      <c r="G62" s="37"/>
      <c r="H62" s="37"/>
      <c r="I62" s="37"/>
      <c r="J62" s="38"/>
    </row>
    <row r="63" ht="144">
      <c r="A63" s="29" t="s">
        <v>34</v>
      </c>
      <c r="B63" s="36"/>
      <c r="C63" s="37"/>
      <c r="D63" s="37"/>
      <c r="E63" s="31" t="s">
        <v>296</v>
      </c>
      <c r="F63" s="37"/>
      <c r="G63" s="37"/>
      <c r="H63" s="37"/>
      <c r="I63" s="37"/>
      <c r="J63" s="38"/>
    </row>
    <row r="64">
      <c r="A64" s="23" t="s">
        <v>22</v>
      </c>
      <c r="B64" s="24"/>
      <c r="C64" s="25" t="s">
        <v>371</v>
      </c>
      <c r="D64" s="26"/>
      <c r="E64" s="23" t="s">
        <v>372</v>
      </c>
      <c r="F64" s="26"/>
      <c r="G64" s="26"/>
      <c r="H64" s="26"/>
      <c r="I64" s="27">
        <f>SUMIFS(I65:I68,A65:A68,"P")</f>
        <v>0</v>
      </c>
      <c r="J64" s="28"/>
    </row>
    <row r="65">
      <c r="A65" s="29" t="s">
        <v>25</v>
      </c>
      <c r="B65" s="29">
        <v>14</v>
      </c>
      <c r="C65" s="30" t="s">
        <v>614</v>
      </c>
      <c r="D65" s="29" t="s">
        <v>27</v>
      </c>
      <c r="E65" s="31" t="s">
        <v>615</v>
      </c>
      <c r="F65" s="32" t="s">
        <v>111</v>
      </c>
      <c r="G65" s="33">
        <v>4.0640000000000001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616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654</v>
      </c>
      <c r="F67" s="37"/>
      <c r="G67" s="37"/>
      <c r="H67" s="37"/>
      <c r="I67" s="37"/>
      <c r="J67" s="38"/>
    </row>
    <row r="68" ht="409.5">
      <c r="A68" s="29" t="s">
        <v>34</v>
      </c>
      <c r="B68" s="36"/>
      <c r="C68" s="37"/>
      <c r="D68" s="37"/>
      <c r="E68" s="31" t="s">
        <v>603</v>
      </c>
      <c r="F68" s="37"/>
      <c r="G68" s="37"/>
      <c r="H68" s="37"/>
      <c r="I68" s="37"/>
      <c r="J68" s="38"/>
    </row>
    <row r="69">
      <c r="A69" s="23" t="s">
        <v>22</v>
      </c>
      <c r="B69" s="24"/>
      <c r="C69" s="25" t="s">
        <v>395</v>
      </c>
      <c r="D69" s="26"/>
      <c r="E69" s="23" t="s">
        <v>396</v>
      </c>
      <c r="F69" s="26"/>
      <c r="G69" s="26"/>
      <c r="H69" s="26"/>
      <c r="I69" s="27">
        <f>SUMIFS(I70:I81,A70:A81,"P")</f>
        <v>0</v>
      </c>
      <c r="J69" s="28"/>
    </row>
    <row r="70">
      <c r="A70" s="29" t="s">
        <v>25</v>
      </c>
      <c r="B70" s="29">
        <v>15</v>
      </c>
      <c r="C70" s="30" t="s">
        <v>655</v>
      </c>
      <c r="D70" s="29" t="s">
        <v>27</v>
      </c>
      <c r="E70" s="31" t="s">
        <v>656</v>
      </c>
      <c r="F70" s="32" t="s">
        <v>130</v>
      </c>
      <c r="G70" s="33">
        <v>11.5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657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658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473</v>
      </c>
      <c r="F73" s="37"/>
      <c r="G73" s="37"/>
      <c r="H73" s="37"/>
      <c r="I73" s="37"/>
      <c r="J73" s="38"/>
    </row>
    <row r="74">
      <c r="A74" s="29" t="s">
        <v>25</v>
      </c>
      <c r="B74" s="29">
        <v>16</v>
      </c>
      <c r="C74" s="30" t="s">
        <v>511</v>
      </c>
      <c r="D74" s="29" t="s">
        <v>27</v>
      </c>
      <c r="E74" s="31" t="s">
        <v>512</v>
      </c>
      <c r="F74" s="32" t="s">
        <v>111</v>
      </c>
      <c r="G74" s="33">
        <v>4.056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28.8">
      <c r="A75" s="29" t="s">
        <v>30</v>
      </c>
      <c r="B75" s="36"/>
      <c r="C75" s="37"/>
      <c r="D75" s="37"/>
      <c r="E75" s="31" t="s">
        <v>567</v>
      </c>
      <c r="F75" s="37"/>
      <c r="G75" s="37"/>
      <c r="H75" s="37"/>
      <c r="I75" s="37"/>
      <c r="J75" s="38"/>
    </row>
    <row r="76" ht="43.2">
      <c r="A76" s="29" t="s">
        <v>32</v>
      </c>
      <c r="B76" s="36"/>
      <c r="C76" s="37"/>
      <c r="D76" s="37"/>
      <c r="E76" s="39" t="s">
        <v>659</v>
      </c>
      <c r="F76" s="37"/>
      <c r="G76" s="37"/>
      <c r="H76" s="37"/>
      <c r="I76" s="37"/>
      <c r="J76" s="38"/>
    </row>
    <row r="77" ht="172.8">
      <c r="A77" s="29" t="s">
        <v>34</v>
      </c>
      <c r="B77" s="36"/>
      <c r="C77" s="37"/>
      <c r="D77" s="37"/>
      <c r="E77" s="31" t="s">
        <v>506</v>
      </c>
      <c r="F77" s="37"/>
      <c r="G77" s="37"/>
      <c r="H77" s="37"/>
      <c r="I77" s="37"/>
      <c r="J77" s="38"/>
    </row>
    <row r="78">
      <c r="A78" s="29" t="s">
        <v>25</v>
      </c>
      <c r="B78" s="29">
        <v>17</v>
      </c>
      <c r="C78" s="30" t="s">
        <v>660</v>
      </c>
      <c r="D78" s="29" t="s">
        <v>27</v>
      </c>
      <c r="E78" s="31" t="s">
        <v>661</v>
      </c>
      <c r="F78" s="32" t="s">
        <v>130</v>
      </c>
      <c r="G78" s="33">
        <v>9.0999999999999996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636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662</v>
      </c>
      <c r="F80" s="37"/>
      <c r="G80" s="37"/>
      <c r="H80" s="37"/>
      <c r="I80" s="37"/>
      <c r="J80" s="38"/>
    </row>
    <row r="81" ht="158.4">
      <c r="A81" s="29" t="s">
        <v>34</v>
      </c>
      <c r="B81" s="40"/>
      <c r="C81" s="41"/>
      <c r="D81" s="41"/>
      <c r="E81" s="31" t="s">
        <v>518</v>
      </c>
      <c r="F81" s="41"/>
      <c r="G81" s="41"/>
      <c r="H81" s="41"/>
      <c r="I81" s="41"/>
      <c r="J8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663</v>
      </c>
      <c r="I3" s="16">
        <f>SUMIFS(I8:I93,A8:A93,"SD")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663</v>
      </c>
      <c r="D4" s="13"/>
      <c r="E4" s="14" t="s">
        <v>664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67.552999999999997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665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9.9600000000000009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666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SUMIFS(I18:I45,A18:A45,"P")</f>
        <v>0</v>
      </c>
      <c r="J17" s="28"/>
    </row>
    <row r="18" ht="28.8">
      <c r="A18" s="29" t="s">
        <v>25</v>
      </c>
      <c r="B18" s="29">
        <v>3</v>
      </c>
      <c r="C18" s="30" t="s">
        <v>577</v>
      </c>
      <c r="D18" s="29" t="s">
        <v>27</v>
      </c>
      <c r="E18" s="31" t="s">
        <v>578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579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642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13.752000000000001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667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2.8500000000000001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668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167</v>
      </c>
      <c r="D30" s="29" t="s">
        <v>27</v>
      </c>
      <c r="E30" s="31" t="s">
        <v>168</v>
      </c>
      <c r="F30" s="32" t="s">
        <v>111</v>
      </c>
      <c r="G30" s="33">
        <v>21.802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669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670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646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179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194</v>
      </c>
      <c r="D38" s="29" t="s">
        <v>27</v>
      </c>
      <c r="E38" s="31" t="s">
        <v>195</v>
      </c>
      <c r="F38" s="32" t="s">
        <v>111</v>
      </c>
      <c r="G38" s="33">
        <v>9.718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594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671</v>
      </c>
      <c r="F40" s="37"/>
      <c r="G40" s="37"/>
      <c r="H40" s="37"/>
      <c r="I40" s="37"/>
      <c r="J40" s="38"/>
    </row>
    <row r="41" ht="302.4">
      <c r="A41" s="29" t="s">
        <v>34</v>
      </c>
      <c r="B41" s="36"/>
      <c r="C41" s="37"/>
      <c r="D41" s="37"/>
      <c r="E41" s="31" t="s">
        <v>198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199</v>
      </c>
      <c r="D42" s="29" t="s">
        <v>27</v>
      </c>
      <c r="E42" s="31" t="s">
        <v>200</v>
      </c>
      <c r="F42" s="32" t="s">
        <v>111</v>
      </c>
      <c r="G42" s="33">
        <v>12.956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86.4">
      <c r="A43" s="29" t="s">
        <v>30</v>
      </c>
      <c r="B43" s="36"/>
      <c r="C43" s="37"/>
      <c r="D43" s="37"/>
      <c r="E43" s="31" t="s">
        <v>596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672</v>
      </c>
      <c r="F44" s="37"/>
      <c r="G44" s="37"/>
      <c r="H44" s="37"/>
      <c r="I44" s="37"/>
      <c r="J44" s="38"/>
    </row>
    <row r="45" ht="388.8">
      <c r="A45" s="29" t="s">
        <v>34</v>
      </c>
      <c r="B45" s="36"/>
      <c r="C45" s="37"/>
      <c r="D45" s="37"/>
      <c r="E45" s="31" t="s">
        <v>598</v>
      </c>
      <c r="F45" s="37"/>
      <c r="G45" s="37"/>
      <c r="H45" s="37"/>
      <c r="I45" s="37"/>
      <c r="J45" s="38"/>
    </row>
    <row r="46">
      <c r="A46" s="23" t="s">
        <v>22</v>
      </c>
      <c r="B46" s="24"/>
      <c r="C46" s="25" t="s">
        <v>51</v>
      </c>
      <c r="D46" s="26"/>
      <c r="E46" s="23" t="s">
        <v>264</v>
      </c>
      <c r="F46" s="26"/>
      <c r="G46" s="26"/>
      <c r="H46" s="26"/>
      <c r="I46" s="27">
        <f>SUMIFS(I47:I62,A47:A62,"P")</f>
        <v>0</v>
      </c>
      <c r="J46" s="28"/>
    </row>
    <row r="47">
      <c r="A47" s="29" t="s">
        <v>25</v>
      </c>
      <c r="B47" s="29">
        <v>10</v>
      </c>
      <c r="C47" s="30" t="s">
        <v>599</v>
      </c>
      <c r="D47" s="29" t="s">
        <v>27</v>
      </c>
      <c r="E47" s="31" t="s">
        <v>600</v>
      </c>
      <c r="F47" s="32" t="s">
        <v>111</v>
      </c>
      <c r="G47" s="33">
        <v>0.75600000000000001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601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673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603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265</v>
      </c>
      <c r="D51" s="29" t="s">
        <v>27</v>
      </c>
      <c r="E51" s="31" t="s">
        <v>266</v>
      </c>
      <c r="F51" s="32" t="s">
        <v>111</v>
      </c>
      <c r="G51" s="33">
        <v>3.0960000000000001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604</v>
      </c>
      <c r="F52" s="37"/>
      <c r="G52" s="37"/>
      <c r="H52" s="37"/>
      <c r="I52" s="37"/>
      <c r="J52" s="38"/>
    </row>
    <row r="53" ht="57.6">
      <c r="A53" s="29" t="s">
        <v>32</v>
      </c>
      <c r="B53" s="36"/>
      <c r="C53" s="37"/>
      <c r="D53" s="37"/>
      <c r="E53" s="39" t="s">
        <v>674</v>
      </c>
      <c r="F53" s="37"/>
      <c r="G53" s="37"/>
      <c r="H53" s="37"/>
      <c r="I53" s="37"/>
      <c r="J53" s="38"/>
    </row>
    <row r="54" ht="57.6">
      <c r="A54" s="29" t="s">
        <v>34</v>
      </c>
      <c r="B54" s="36"/>
      <c r="C54" s="37"/>
      <c r="D54" s="37"/>
      <c r="E54" s="31" t="s">
        <v>269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270</v>
      </c>
      <c r="D55" s="29" t="s">
        <v>27</v>
      </c>
      <c r="E55" s="31" t="s">
        <v>271</v>
      </c>
      <c r="F55" s="32" t="s">
        <v>111</v>
      </c>
      <c r="G55" s="33">
        <v>0.73799999999999999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649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675</v>
      </c>
      <c r="F57" s="37"/>
      <c r="G57" s="37"/>
      <c r="H57" s="37"/>
      <c r="I57" s="37"/>
      <c r="J57" s="38"/>
    </row>
    <row r="58" ht="129.6">
      <c r="A58" s="29" t="s">
        <v>34</v>
      </c>
      <c r="B58" s="36"/>
      <c r="C58" s="37"/>
      <c r="D58" s="37"/>
      <c r="E58" s="31" t="s">
        <v>274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280</v>
      </c>
      <c r="D59" s="29" t="s">
        <v>27</v>
      </c>
      <c r="E59" s="31" t="s">
        <v>281</v>
      </c>
      <c r="F59" s="32" t="s">
        <v>111</v>
      </c>
      <c r="G59" s="33">
        <v>0.438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551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676</v>
      </c>
      <c r="F61" s="37"/>
      <c r="G61" s="37"/>
      <c r="H61" s="37"/>
      <c r="I61" s="37"/>
      <c r="J61" s="38"/>
    </row>
    <row r="62" ht="403.2">
      <c r="A62" s="29" t="s">
        <v>34</v>
      </c>
      <c r="B62" s="36"/>
      <c r="C62" s="37"/>
      <c r="D62" s="37"/>
      <c r="E62" s="31" t="s">
        <v>553</v>
      </c>
      <c r="F62" s="37"/>
      <c r="G62" s="37"/>
      <c r="H62" s="37"/>
      <c r="I62" s="37"/>
      <c r="J62" s="38"/>
    </row>
    <row r="63">
      <c r="A63" s="23" t="s">
        <v>22</v>
      </c>
      <c r="B63" s="24"/>
      <c r="C63" s="25" t="s">
        <v>285</v>
      </c>
      <c r="D63" s="26"/>
      <c r="E63" s="23" t="s">
        <v>286</v>
      </c>
      <c r="F63" s="26"/>
      <c r="G63" s="26"/>
      <c r="H63" s="26"/>
      <c r="I63" s="27">
        <f>SUMIFS(I64:I71,A64:A71,"P")</f>
        <v>0</v>
      </c>
      <c r="J63" s="28"/>
    </row>
    <row r="64">
      <c r="A64" s="29" t="s">
        <v>25</v>
      </c>
      <c r="B64" s="29">
        <v>14</v>
      </c>
      <c r="C64" s="30" t="s">
        <v>608</v>
      </c>
      <c r="D64" s="29" t="s">
        <v>27</v>
      </c>
      <c r="E64" s="31" t="s">
        <v>609</v>
      </c>
      <c r="F64" s="32" t="s">
        <v>99</v>
      </c>
      <c r="G64" s="33">
        <v>19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30</v>
      </c>
      <c r="B65" s="36"/>
      <c r="C65" s="37"/>
      <c r="D65" s="37"/>
      <c r="E65" s="31" t="s">
        <v>610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677</v>
      </c>
      <c r="F66" s="37"/>
      <c r="G66" s="37"/>
      <c r="H66" s="37"/>
      <c r="I66" s="37"/>
      <c r="J66" s="38"/>
    </row>
    <row r="67" ht="57.6">
      <c r="A67" s="29" t="s">
        <v>34</v>
      </c>
      <c r="B67" s="36"/>
      <c r="C67" s="37"/>
      <c r="D67" s="37"/>
      <c r="E67" s="31" t="s">
        <v>291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292</v>
      </c>
      <c r="D68" s="29" t="s">
        <v>27</v>
      </c>
      <c r="E68" s="31" t="s">
        <v>293</v>
      </c>
      <c r="F68" s="32" t="s">
        <v>99</v>
      </c>
      <c r="G68" s="33">
        <v>19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72">
      <c r="A69" s="29" t="s">
        <v>30</v>
      </c>
      <c r="B69" s="36"/>
      <c r="C69" s="37"/>
      <c r="D69" s="37"/>
      <c r="E69" s="31" t="s">
        <v>612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678</v>
      </c>
      <c r="F70" s="37"/>
      <c r="G70" s="37"/>
      <c r="H70" s="37"/>
      <c r="I70" s="37"/>
      <c r="J70" s="38"/>
    </row>
    <row r="71" ht="144">
      <c r="A71" s="29" t="s">
        <v>34</v>
      </c>
      <c r="B71" s="36"/>
      <c r="C71" s="37"/>
      <c r="D71" s="37"/>
      <c r="E71" s="31" t="s">
        <v>296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371</v>
      </c>
      <c r="D72" s="26"/>
      <c r="E72" s="23" t="s">
        <v>372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25</v>
      </c>
      <c r="B73" s="29">
        <v>16</v>
      </c>
      <c r="C73" s="30" t="s">
        <v>614</v>
      </c>
      <c r="D73" s="29" t="s">
        <v>27</v>
      </c>
      <c r="E73" s="31" t="s">
        <v>615</v>
      </c>
      <c r="F73" s="32" t="s">
        <v>111</v>
      </c>
      <c r="G73" s="33">
        <v>3.3580000000000001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616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679</v>
      </c>
      <c r="F75" s="37"/>
      <c r="G75" s="37"/>
      <c r="H75" s="37"/>
      <c r="I75" s="37"/>
      <c r="J75" s="38"/>
    </row>
    <row r="76" ht="409.5">
      <c r="A76" s="29" t="s">
        <v>34</v>
      </c>
      <c r="B76" s="36"/>
      <c r="C76" s="37"/>
      <c r="D76" s="37"/>
      <c r="E76" s="31" t="s">
        <v>603</v>
      </c>
      <c r="F76" s="37"/>
      <c r="G76" s="37"/>
      <c r="H76" s="37"/>
      <c r="I76" s="37"/>
      <c r="J76" s="38"/>
    </row>
    <row r="77">
      <c r="A77" s="23" t="s">
        <v>22</v>
      </c>
      <c r="B77" s="24"/>
      <c r="C77" s="25" t="s">
        <v>395</v>
      </c>
      <c r="D77" s="26"/>
      <c r="E77" s="23" t="s">
        <v>396</v>
      </c>
      <c r="F77" s="26"/>
      <c r="G77" s="26"/>
      <c r="H77" s="26"/>
      <c r="I77" s="27">
        <f>SUMIFS(I78:I93,A78:A93,"P")</f>
        <v>0</v>
      </c>
      <c r="J77" s="28"/>
    </row>
    <row r="78">
      <c r="A78" s="29" t="s">
        <v>25</v>
      </c>
      <c r="B78" s="29">
        <v>17</v>
      </c>
      <c r="C78" s="30" t="s">
        <v>680</v>
      </c>
      <c r="D78" s="29" t="s">
        <v>27</v>
      </c>
      <c r="E78" s="31" t="s">
        <v>681</v>
      </c>
      <c r="F78" s="32" t="s">
        <v>105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72">
      <c r="A79" s="29" t="s">
        <v>30</v>
      </c>
      <c r="B79" s="36"/>
      <c r="C79" s="37"/>
      <c r="D79" s="37"/>
      <c r="E79" s="31" t="s">
        <v>682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623</v>
      </c>
      <c r="F80" s="37"/>
      <c r="G80" s="37"/>
      <c r="H80" s="37"/>
      <c r="I80" s="37"/>
      <c r="J80" s="38"/>
    </row>
    <row r="81" ht="409.5">
      <c r="A81" s="29" t="s">
        <v>34</v>
      </c>
      <c r="B81" s="36"/>
      <c r="C81" s="37"/>
      <c r="D81" s="37"/>
      <c r="E81" s="31" t="s">
        <v>468</v>
      </c>
      <c r="F81" s="37"/>
      <c r="G81" s="37"/>
      <c r="H81" s="37"/>
      <c r="I81" s="37"/>
      <c r="J81" s="38"/>
    </row>
    <row r="82">
      <c r="A82" s="29" t="s">
        <v>25</v>
      </c>
      <c r="B82" s="29">
        <v>18</v>
      </c>
      <c r="C82" s="30" t="s">
        <v>655</v>
      </c>
      <c r="D82" s="29" t="s">
        <v>27</v>
      </c>
      <c r="E82" s="31" t="s">
        <v>656</v>
      </c>
      <c r="F82" s="32" t="s">
        <v>130</v>
      </c>
      <c r="G82" s="33">
        <v>9.5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657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637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473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511</v>
      </c>
      <c r="D86" s="29" t="s">
        <v>27</v>
      </c>
      <c r="E86" s="31" t="s">
        <v>512</v>
      </c>
      <c r="F86" s="32" t="s">
        <v>111</v>
      </c>
      <c r="G86" s="33">
        <v>1.8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683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684</v>
      </c>
      <c r="F88" s="37"/>
      <c r="G88" s="37"/>
      <c r="H88" s="37"/>
      <c r="I88" s="37"/>
      <c r="J88" s="38"/>
    </row>
    <row r="89" ht="172.8">
      <c r="A89" s="29" t="s">
        <v>34</v>
      </c>
      <c r="B89" s="36"/>
      <c r="C89" s="37"/>
      <c r="D89" s="37"/>
      <c r="E89" s="31" t="s">
        <v>506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660</v>
      </c>
      <c r="D90" s="29" t="s">
        <v>27</v>
      </c>
      <c r="E90" s="31" t="s">
        <v>661</v>
      </c>
      <c r="F90" s="32" t="s">
        <v>130</v>
      </c>
      <c r="G90" s="33">
        <v>9.0999999999999996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30</v>
      </c>
      <c r="B91" s="36"/>
      <c r="C91" s="37"/>
      <c r="D91" s="37"/>
      <c r="E91" s="31" t="s">
        <v>636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662</v>
      </c>
      <c r="F92" s="37"/>
      <c r="G92" s="37"/>
      <c r="H92" s="37"/>
      <c r="I92" s="37"/>
      <c r="J92" s="38"/>
    </row>
    <row r="93" ht="158.4">
      <c r="A93" s="29" t="s">
        <v>34</v>
      </c>
      <c r="B93" s="40"/>
      <c r="C93" s="41"/>
      <c r="D93" s="41"/>
      <c r="E93" s="31" t="s">
        <v>518</v>
      </c>
      <c r="F93" s="41"/>
      <c r="G93" s="41"/>
      <c r="H93" s="41"/>
      <c r="I93" s="41"/>
      <c r="J9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685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685</v>
      </c>
      <c r="D4" s="13"/>
      <c r="E4" s="14" t="s">
        <v>686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74.739999999999995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687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44</v>
      </c>
      <c r="D13" s="26"/>
      <c r="E13" s="23" t="s">
        <v>96</v>
      </c>
      <c r="F13" s="26"/>
      <c r="G13" s="26"/>
      <c r="H13" s="26"/>
      <c r="I13" s="27">
        <f>SUMIFS(I14:I41,A14:A41,"P")</f>
        <v>0</v>
      </c>
      <c r="J13" s="28"/>
    </row>
    <row r="14" ht="28.8">
      <c r="A14" s="29" t="s">
        <v>25</v>
      </c>
      <c r="B14" s="29">
        <v>2</v>
      </c>
      <c r="C14" s="30" t="s">
        <v>577</v>
      </c>
      <c r="D14" s="29" t="s">
        <v>27</v>
      </c>
      <c r="E14" s="31" t="s">
        <v>578</v>
      </c>
      <c r="F14" s="32" t="s">
        <v>111</v>
      </c>
      <c r="G14" s="33">
        <v>0.90000000000000002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2">
      <c r="A15" s="29" t="s">
        <v>30</v>
      </c>
      <c r="B15" s="36"/>
      <c r="C15" s="37"/>
      <c r="D15" s="37"/>
      <c r="E15" s="31" t="s">
        <v>612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642</v>
      </c>
      <c r="F16" s="37"/>
      <c r="G16" s="37"/>
      <c r="H16" s="37"/>
      <c r="I16" s="37"/>
      <c r="J16" s="38"/>
    </row>
    <row r="17" ht="115.2">
      <c r="A17" s="29" t="s">
        <v>34</v>
      </c>
      <c r="B17" s="36"/>
      <c r="C17" s="37"/>
      <c r="D17" s="37"/>
      <c r="E17" s="31" t="s">
        <v>123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6.3840000000000003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121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688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152</v>
      </c>
      <c r="D22" s="29" t="s">
        <v>27</v>
      </c>
      <c r="E22" s="31" t="s">
        <v>153</v>
      </c>
      <c r="F22" s="32" t="s">
        <v>111</v>
      </c>
      <c r="G22" s="33">
        <v>3.4500000000000002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582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644</v>
      </c>
      <c r="F24" s="37"/>
      <c r="G24" s="37"/>
      <c r="H24" s="37"/>
      <c r="I24" s="37"/>
      <c r="J24" s="38"/>
    </row>
    <row r="25" ht="388.8">
      <c r="A25" s="29" t="s">
        <v>34</v>
      </c>
      <c r="B25" s="36"/>
      <c r="C25" s="37"/>
      <c r="D25" s="37"/>
      <c r="E25" s="31" t="s">
        <v>156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167</v>
      </c>
      <c r="D26" s="29" t="s">
        <v>27</v>
      </c>
      <c r="E26" s="31" t="s">
        <v>168</v>
      </c>
      <c r="F26" s="32" t="s">
        <v>111</v>
      </c>
      <c r="G26" s="33">
        <v>32.953000000000003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72">
      <c r="A28" s="29" t="s">
        <v>32</v>
      </c>
      <c r="B28" s="36"/>
      <c r="C28" s="37"/>
      <c r="D28" s="37"/>
      <c r="E28" s="39" t="s">
        <v>689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175</v>
      </c>
      <c r="D30" s="29" t="s">
        <v>27</v>
      </c>
      <c r="E30" s="31" t="s">
        <v>176</v>
      </c>
      <c r="F30" s="32" t="s">
        <v>111</v>
      </c>
      <c r="G30" s="33">
        <v>0.90000000000000002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670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646</v>
      </c>
      <c r="F32" s="37"/>
      <c r="G32" s="37"/>
      <c r="H32" s="37"/>
      <c r="I32" s="37"/>
      <c r="J32" s="38"/>
    </row>
    <row r="33" ht="244.8">
      <c r="A33" s="29" t="s">
        <v>34</v>
      </c>
      <c r="B33" s="36"/>
      <c r="C33" s="37"/>
      <c r="D33" s="37"/>
      <c r="E33" s="31" t="s">
        <v>179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182</v>
      </c>
      <c r="D34" s="29" t="s">
        <v>27</v>
      </c>
      <c r="E34" s="31" t="s">
        <v>183</v>
      </c>
      <c r="F34" s="32" t="s">
        <v>111</v>
      </c>
      <c r="G34" s="33">
        <v>3.2200000000000002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592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690</v>
      </c>
      <c r="F36" s="37"/>
      <c r="G36" s="37"/>
      <c r="H36" s="37"/>
      <c r="I36" s="37"/>
      <c r="J36" s="38"/>
    </row>
    <row r="37" ht="331.2">
      <c r="A37" s="29" t="s">
        <v>34</v>
      </c>
      <c r="B37" s="36"/>
      <c r="C37" s="37"/>
      <c r="D37" s="37"/>
      <c r="E37" s="31" t="s">
        <v>186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199</v>
      </c>
      <c r="D38" s="29" t="s">
        <v>27</v>
      </c>
      <c r="E38" s="31" t="s">
        <v>200</v>
      </c>
      <c r="F38" s="32" t="s">
        <v>111</v>
      </c>
      <c r="G38" s="33">
        <v>15.683999999999999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86.4">
      <c r="A39" s="29" t="s">
        <v>30</v>
      </c>
      <c r="B39" s="36"/>
      <c r="C39" s="37"/>
      <c r="D39" s="37"/>
      <c r="E39" s="31" t="s">
        <v>596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647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598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51</v>
      </c>
      <c r="D42" s="26"/>
      <c r="E42" s="23" t="s">
        <v>264</v>
      </c>
      <c r="F42" s="26"/>
      <c r="G42" s="26"/>
      <c r="H42" s="26"/>
      <c r="I42" s="27">
        <f>SUMIFS(I43:I54,A43:A54,"P")</f>
        <v>0</v>
      </c>
      <c r="J42" s="28"/>
    </row>
    <row r="43">
      <c r="A43" s="29" t="s">
        <v>25</v>
      </c>
      <c r="B43" s="29">
        <v>9</v>
      </c>
      <c r="C43" s="30" t="s">
        <v>265</v>
      </c>
      <c r="D43" s="29" t="s">
        <v>27</v>
      </c>
      <c r="E43" s="31" t="s">
        <v>266</v>
      </c>
      <c r="F43" s="32" t="s">
        <v>111</v>
      </c>
      <c r="G43" s="33">
        <v>5.0460000000000003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604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691</v>
      </c>
      <c r="F45" s="37"/>
      <c r="G45" s="37"/>
      <c r="H45" s="37"/>
      <c r="I45" s="37"/>
      <c r="J45" s="38"/>
    </row>
    <row r="46" ht="57.6">
      <c r="A46" s="29" t="s">
        <v>34</v>
      </c>
      <c r="B46" s="36"/>
      <c r="C46" s="37"/>
      <c r="D46" s="37"/>
      <c r="E46" s="31" t="s">
        <v>269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270</v>
      </c>
      <c r="D47" s="29" t="s">
        <v>27</v>
      </c>
      <c r="E47" s="31" t="s">
        <v>271</v>
      </c>
      <c r="F47" s="32" t="s">
        <v>111</v>
      </c>
      <c r="G47" s="33">
        <v>4.7880000000000003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649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692</v>
      </c>
      <c r="F49" s="37"/>
      <c r="G49" s="37"/>
      <c r="H49" s="37"/>
      <c r="I49" s="37"/>
      <c r="J49" s="38"/>
    </row>
    <row r="50" ht="129.6">
      <c r="A50" s="29" t="s">
        <v>34</v>
      </c>
      <c r="B50" s="36"/>
      <c r="C50" s="37"/>
      <c r="D50" s="37"/>
      <c r="E50" s="31" t="s">
        <v>274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280</v>
      </c>
      <c r="D51" s="29" t="s">
        <v>27</v>
      </c>
      <c r="E51" s="31" t="s">
        <v>281</v>
      </c>
      <c r="F51" s="32" t="s">
        <v>111</v>
      </c>
      <c r="G51" s="33">
        <v>2.363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551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693</v>
      </c>
      <c r="F53" s="37"/>
      <c r="G53" s="37"/>
      <c r="H53" s="37"/>
      <c r="I53" s="37"/>
      <c r="J53" s="38"/>
    </row>
    <row r="54" ht="403.2">
      <c r="A54" s="29" t="s">
        <v>34</v>
      </c>
      <c r="B54" s="36"/>
      <c r="C54" s="37"/>
      <c r="D54" s="37"/>
      <c r="E54" s="31" t="s">
        <v>553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285</v>
      </c>
      <c r="D55" s="26"/>
      <c r="E55" s="23" t="s">
        <v>286</v>
      </c>
      <c r="F55" s="26"/>
      <c r="G55" s="26"/>
      <c r="H55" s="26"/>
      <c r="I55" s="27">
        <f>SUMIFS(I56:I63,A56:A63,"P")</f>
        <v>0</v>
      </c>
      <c r="J55" s="28"/>
    </row>
    <row r="56">
      <c r="A56" s="29" t="s">
        <v>25</v>
      </c>
      <c r="B56" s="29">
        <v>12</v>
      </c>
      <c r="C56" s="30" t="s">
        <v>608</v>
      </c>
      <c r="D56" s="29" t="s">
        <v>27</v>
      </c>
      <c r="E56" s="31" t="s">
        <v>609</v>
      </c>
      <c r="F56" s="32" t="s">
        <v>99</v>
      </c>
      <c r="G56" s="33">
        <v>23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30</v>
      </c>
      <c r="B57" s="36"/>
      <c r="C57" s="37"/>
      <c r="D57" s="37"/>
      <c r="E57" s="31" t="s">
        <v>610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652</v>
      </c>
      <c r="F58" s="37"/>
      <c r="G58" s="37"/>
      <c r="H58" s="37"/>
      <c r="I58" s="37"/>
      <c r="J58" s="38"/>
    </row>
    <row r="59" ht="57.6">
      <c r="A59" s="29" t="s">
        <v>34</v>
      </c>
      <c r="B59" s="36"/>
      <c r="C59" s="37"/>
      <c r="D59" s="37"/>
      <c r="E59" s="31" t="s">
        <v>291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292</v>
      </c>
      <c r="D60" s="29" t="s">
        <v>27</v>
      </c>
      <c r="E60" s="31" t="s">
        <v>293</v>
      </c>
      <c r="F60" s="32" t="s">
        <v>99</v>
      </c>
      <c r="G60" s="33">
        <v>23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72">
      <c r="A61" s="29" t="s">
        <v>30</v>
      </c>
      <c r="B61" s="36"/>
      <c r="C61" s="37"/>
      <c r="D61" s="37"/>
      <c r="E61" s="31" t="s">
        <v>612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653</v>
      </c>
      <c r="F62" s="37"/>
      <c r="G62" s="37"/>
      <c r="H62" s="37"/>
      <c r="I62" s="37"/>
      <c r="J62" s="38"/>
    </row>
    <row r="63" ht="144">
      <c r="A63" s="29" t="s">
        <v>34</v>
      </c>
      <c r="B63" s="36"/>
      <c r="C63" s="37"/>
      <c r="D63" s="37"/>
      <c r="E63" s="31" t="s">
        <v>296</v>
      </c>
      <c r="F63" s="37"/>
      <c r="G63" s="37"/>
      <c r="H63" s="37"/>
      <c r="I63" s="37"/>
      <c r="J63" s="38"/>
    </row>
    <row r="64">
      <c r="A64" s="23" t="s">
        <v>22</v>
      </c>
      <c r="B64" s="24"/>
      <c r="C64" s="25" t="s">
        <v>371</v>
      </c>
      <c r="D64" s="26"/>
      <c r="E64" s="23" t="s">
        <v>372</v>
      </c>
      <c r="F64" s="26"/>
      <c r="G64" s="26"/>
      <c r="H64" s="26"/>
      <c r="I64" s="27">
        <f>SUMIFS(I65:I68,A65:A68,"P")</f>
        <v>0</v>
      </c>
      <c r="J64" s="28"/>
    </row>
    <row r="65">
      <c r="A65" s="29" t="s">
        <v>25</v>
      </c>
      <c r="B65" s="29">
        <v>14</v>
      </c>
      <c r="C65" s="30" t="s">
        <v>614</v>
      </c>
      <c r="D65" s="29" t="s">
        <v>27</v>
      </c>
      <c r="E65" s="31" t="s">
        <v>615</v>
      </c>
      <c r="F65" s="32" t="s">
        <v>111</v>
      </c>
      <c r="G65" s="33">
        <v>4.0640000000000001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616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654</v>
      </c>
      <c r="F67" s="37"/>
      <c r="G67" s="37"/>
      <c r="H67" s="37"/>
      <c r="I67" s="37"/>
      <c r="J67" s="38"/>
    </row>
    <row r="68" ht="409.5">
      <c r="A68" s="29" t="s">
        <v>34</v>
      </c>
      <c r="B68" s="36"/>
      <c r="C68" s="37"/>
      <c r="D68" s="37"/>
      <c r="E68" s="31" t="s">
        <v>603</v>
      </c>
      <c r="F68" s="37"/>
      <c r="G68" s="37"/>
      <c r="H68" s="37"/>
      <c r="I68" s="37"/>
      <c r="J68" s="38"/>
    </row>
    <row r="69">
      <c r="A69" s="23" t="s">
        <v>22</v>
      </c>
      <c r="B69" s="24"/>
      <c r="C69" s="25" t="s">
        <v>395</v>
      </c>
      <c r="D69" s="26"/>
      <c r="E69" s="23" t="s">
        <v>396</v>
      </c>
      <c r="F69" s="26"/>
      <c r="G69" s="26"/>
      <c r="H69" s="26"/>
      <c r="I69" s="27">
        <f>SUMIFS(I70:I73,A70:A73,"P")</f>
        <v>0</v>
      </c>
      <c r="J69" s="28"/>
    </row>
    <row r="70">
      <c r="A70" s="29" t="s">
        <v>25</v>
      </c>
      <c r="B70" s="29">
        <v>15</v>
      </c>
      <c r="C70" s="30" t="s">
        <v>655</v>
      </c>
      <c r="D70" s="29" t="s">
        <v>27</v>
      </c>
      <c r="E70" s="31" t="s">
        <v>656</v>
      </c>
      <c r="F70" s="32" t="s">
        <v>130</v>
      </c>
      <c r="G70" s="33">
        <v>11.5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657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658</v>
      </c>
      <c r="F72" s="37"/>
      <c r="G72" s="37"/>
      <c r="H72" s="37"/>
      <c r="I72" s="37"/>
      <c r="J72" s="38"/>
    </row>
    <row r="73" ht="72">
      <c r="A73" s="29" t="s">
        <v>34</v>
      </c>
      <c r="B73" s="40"/>
      <c r="C73" s="41"/>
      <c r="D73" s="41"/>
      <c r="E73" s="31" t="s">
        <v>473</v>
      </c>
      <c r="F73" s="41"/>
      <c r="G73" s="41"/>
      <c r="H73" s="41"/>
      <c r="I73" s="41"/>
      <c r="J7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694</v>
      </c>
      <c r="I3" s="16">
        <f>SUMIFS(I8:I81,A8:A81,"SD")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694</v>
      </c>
      <c r="D4" s="13"/>
      <c r="E4" s="14" t="s">
        <v>695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17.120999999999999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696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0.84999999999999998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697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6.048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531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698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533</v>
      </c>
      <c r="D22" s="29" t="s">
        <v>27</v>
      </c>
      <c r="E22" s="31" t="s">
        <v>534</v>
      </c>
      <c r="F22" s="32" t="s">
        <v>130</v>
      </c>
      <c r="G22" s="33">
        <v>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535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536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166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167</v>
      </c>
      <c r="D26" s="29" t="s">
        <v>27</v>
      </c>
      <c r="E26" s="31" t="s">
        <v>168</v>
      </c>
      <c r="F26" s="32" t="s">
        <v>111</v>
      </c>
      <c r="G26" s="33">
        <v>1.2130000000000001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699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170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49</v>
      </c>
      <c r="D30" s="26"/>
      <c r="E30" s="23" t="s">
        <v>248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25</v>
      </c>
      <c r="B31" s="29">
        <v>6</v>
      </c>
      <c r="C31" s="30" t="s">
        <v>538</v>
      </c>
      <c r="D31" s="29" t="s">
        <v>27</v>
      </c>
      <c r="E31" s="31" t="s">
        <v>539</v>
      </c>
      <c r="F31" s="32" t="s">
        <v>540</v>
      </c>
      <c r="G31" s="33">
        <v>24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541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542</v>
      </c>
      <c r="F33" s="37"/>
      <c r="G33" s="37"/>
      <c r="H33" s="37"/>
      <c r="I33" s="37"/>
      <c r="J33" s="38"/>
    </row>
    <row r="34" ht="43.2">
      <c r="A34" s="29" t="s">
        <v>34</v>
      </c>
      <c r="B34" s="36"/>
      <c r="C34" s="37"/>
      <c r="D34" s="37"/>
      <c r="E34" s="31" t="s">
        <v>543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249</v>
      </c>
      <c r="D35" s="29" t="s">
        <v>27</v>
      </c>
      <c r="E35" s="31" t="s">
        <v>250</v>
      </c>
      <c r="F35" s="32" t="s">
        <v>111</v>
      </c>
      <c r="G35" s="33">
        <v>0.35399999999999998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544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700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253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254</v>
      </c>
      <c r="D39" s="29" t="s">
        <v>27</v>
      </c>
      <c r="E39" s="31" t="s">
        <v>255</v>
      </c>
      <c r="F39" s="32" t="s">
        <v>82</v>
      </c>
      <c r="G39" s="33">
        <v>0.052999999999999999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701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258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51</v>
      </c>
      <c r="D43" s="26"/>
      <c r="E43" s="23" t="s">
        <v>264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25</v>
      </c>
      <c r="B44" s="29">
        <v>9</v>
      </c>
      <c r="C44" s="30" t="s">
        <v>265</v>
      </c>
      <c r="D44" s="29" t="s">
        <v>27</v>
      </c>
      <c r="E44" s="31" t="s">
        <v>266</v>
      </c>
      <c r="F44" s="32" t="s">
        <v>111</v>
      </c>
      <c r="G44" s="33">
        <v>1.512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604</v>
      </c>
      <c r="F45" s="37"/>
      <c r="G45" s="37"/>
      <c r="H45" s="37"/>
      <c r="I45" s="37"/>
      <c r="J45" s="38"/>
    </row>
    <row r="46" ht="28.8">
      <c r="A46" s="29" t="s">
        <v>32</v>
      </c>
      <c r="B46" s="36"/>
      <c r="C46" s="37"/>
      <c r="D46" s="37"/>
      <c r="E46" s="39" t="s">
        <v>702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269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270</v>
      </c>
      <c r="D48" s="29" t="s">
        <v>27</v>
      </c>
      <c r="E48" s="31" t="s">
        <v>271</v>
      </c>
      <c r="F48" s="32" t="s">
        <v>111</v>
      </c>
      <c r="G48" s="33">
        <v>4.5359999999999996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30</v>
      </c>
      <c r="B49" s="36"/>
      <c r="C49" s="37"/>
      <c r="D49" s="37"/>
      <c r="E49" s="31" t="s">
        <v>649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703</v>
      </c>
      <c r="F50" s="37"/>
      <c r="G50" s="37"/>
      <c r="H50" s="37"/>
      <c r="I50" s="37"/>
      <c r="J50" s="38"/>
    </row>
    <row r="51" ht="129.6">
      <c r="A51" s="29" t="s">
        <v>34</v>
      </c>
      <c r="B51" s="36"/>
      <c r="C51" s="37"/>
      <c r="D51" s="37"/>
      <c r="E51" s="31" t="s">
        <v>274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280</v>
      </c>
      <c r="D52" s="29" t="s">
        <v>27</v>
      </c>
      <c r="E52" s="31" t="s">
        <v>281</v>
      </c>
      <c r="F52" s="32" t="s">
        <v>111</v>
      </c>
      <c r="G52" s="33">
        <v>1.2130000000000001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551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704</v>
      </c>
      <c r="F54" s="37"/>
      <c r="G54" s="37"/>
      <c r="H54" s="37"/>
      <c r="I54" s="37"/>
      <c r="J54" s="38"/>
    </row>
    <row r="55" ht="403.2">
      <c r="A55" s="29" t="s">
        <v>34</v>
      </c>
      <c r="B55" s="36"/>
      <c r="C55" s="37"/>
      <c r="D55" s="37"/>
      <c r="E55" s="31" t="s">
        <v>553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355</v>
      </c>
      <c r="D56" s="26"/>
      <c r="E56" s="23" t="s">
        <v>356</v>
      </c>
      <c r="F56" s="26"/>
      <c r="G56" s="26"/>
      <c r="H56" s="26"/>
      <c r="I56" s="27">
        <f>SUMIFS(I57:I64,A57:A64,"P")</f>
        <v>0</v>
      </c>
      <c r="J56" s="28"/>
    </row>
    <row r="57" ht="28.8">
      <c r="A57" s="29" t="s">
        <v>25</v>
      </c>
      <c r="B57" s="29">
        <v>12</v>
      </c>
      <c r="C57" s="30" t="s">
        <v>554</v>
      </c>
      <c r="D57" s="29" t="s">
        <v>27</v>
      </c>
      <c r="E57" s="31" t="s">
        <v>555</v>
      </c>
      <c r="F57" s="32" t="s">
        <v>99</v>
      </c>
      <c r="G57" s="33">
        <v>4.9299999999999997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705</v>
      </c>
      <c r="F59" s="37"/>
      <c r="G59" s="37"/>
      <c r="H59" s="37"/>
      <c r="I59" s="37"/>
      <c r="J59" s="38"/>
    </row>
    <row r="60" ht="86.4">
      <c r="A60" s="29" t="s">
        <v>34</v>
      </c>
      <c r="B60" s="36"/>
      <c r="C60" s="37"/>
      <c r="D60" s="37"/>
      <c r="E60" s="31" t="s">
        <v>361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362</v>
      </c>
      <c r="D61" s="29" t="s">
        <v>27</v>
      </c>
      <c r="E61" s="31" t="s">
        <v>363</v>
      </c>
      <c r="F61" s="32" t="s">
        <v>99</v>
      </c>
      <c r="G61" s="33">
        <v>10.6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129.6">
      <c r="A63" s="29" t="s">
        <v>32</v>
      </c>
      <c r="B63" s="36"/>
      <c r="C63" s="37"/>
      <c r="D63" s="37"/>
      <c r="E63" s="39" t="s">
        <v>706</v>
      </c>
      <c r="F63" s="37"/>
      <c r="G63" s="37"/>
      <c r="H63" s="37"/>
      <c r="I63" s="37"/>
      <c r="J63" s="38"/>
    </row>
    <row r="64" ht="86.4">
      <c r="A64" s="29" t="s">
        <v>34</v>
      </c>
      <c r="B64" s="36"/>
      <c r="C64" s="37"/>
      <c r="D64" s="37"/>
      <c r="E64" s="31" t="s">
        <v>361</v>
      </c>
      <c r="F64" s="37"/>
      <c r="G64" s="37"/>
      <c r="H64" s="37"/>
      <c r="I64" s="37"/>
      <c r="J64" s="38"/>
    </row>
    <row r="65">
      <c r="A65" s="23" t="s">
        <v>22</v>
      </c>
      <c r="B65" s="24"/>
      <c r="C65" s="25" t="s">
        <v>395</v>
      </c>
      <c r="D65" s="26"/>
      <c r="E65" s="23" t="s">
        <v>396</v>
      </c>
      <c r="F65" s="26"/>
      <c r="G65" s="26"/>
      <c r="H65" s="26"/>
      <c r="I65" s="27">
        <f>SUMIFS(I66:I81,A66:A81,"P")</f>
        <v>0</v>
      </c>
      <c r="J65" s="28"/>
    </row>
    <row r="66">
      <c r="A66" s="29" t="s">
        <v>25</v>
      </c>
      <c r="B66" s="29">
        <v>14</v>
      </c>
      <c r="C66" s="30" t="s">
        <v>562</v>
      </c>
      <c r="D66" s="29" t="s">
        <v>27</v>
      </c>
      <c r="E66" s="31" t="s">
        <v>563</v>
      </c>
      <c r="F66" s="32" t="s">
        <v>130</v>
      </c>
      <c r="G66" s="33">
        <v>6.5999999999999996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564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707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401</v>
      </c>
      <c r="F69" s="37"/>
      <c r="G69" s="37"/>
      <c r="H69" s="37"/>
      <c r="I69" s="37"/>
      <c r="J69" s="38"/>
    </row>
    <row r="70">
      <c r="A70" s="29" t="s">
        <v>25</v>
      </c>
      <c r="B70" s="29">
        <v>15</v>
      </c>
      <c r="C70" s="30" t="s">
        <v>498</v>
      </c>
      <c r="D70" s="29" t="s">
        <v>27</v>
      </c>
      <c r="E70" s="31" t="s">
        <v>499</v>
      </c>
      <c r="F70" s="32" t="s">
        <v>99</v>
      </c>
      <c r="G70" s="33">
        <v>10.6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129.6">
      <c r="A72" s="29" t="s">
        <v>32</v>
      </c>
      <c r="B72" s="36"/>
      <c r="C72" s="37"/>
      <c r="D72" s="37"/>
      <c r="E72" s="39" t="s">
        <v>706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495</v>
      </c>
      <c r="F73" s="37"/>
      <c r="G73" s="37"/>
      <c r="H73" s="37"/>
      <c r="I73" s="37"/>
      <c r="J73" s="38"/>
    </row>
    <row r="74">
      <c r="A74" s="29" t="s">
        <v>25</v>
      </c>
      <c r="B74" s="29">
        <v>16</v>
      </c>
      <c r="C74" s="30" t="s">
        <v>500</v>
      </c>
      <c r="D74" s="29" t="s">
        <v>27</v>
      </c>
      <c r="E74" s="31" t="s">
        <v>501</v>
      </c>
      <c r="F74" s="32" t="s">
        <v>99</v>
      </c>
      <c r="G74" s="33">
        <v>10.6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 ht="129.6">
      <c r="A76" s="29" t="s">
        <v>32</v>
      </c>
      <c r="B76" s="36"/>
      <c r="C76" s="37"/>
      <c r="D76" s="37"/>
      <c r="E76" s="39" t="s">
        <v>706</v>
      </c>
      <c r="F76" s="37"/>
      <c r="G76" s="37"/>
      <c r="H76" s="37"/>
      <c r="I76" s="37"/>
      <c r="J76" s="38"/>
    </row>
    <row r="77" ht="28.8">
      <c r="A77" s="29" t="s">
        <v>34</v>
      </c>
      <c r="B77" s="36"/>
      <c r="C77" s="37"/>
      <c r="D77" s="37"/>
      <c r="E77" s="31" t="s">
        <v>495</v>
      </c>
      <c r="F77" s="37"/>
      <c r="G77" s="37"/>
      <c r="H77" s="37"/>
      <c r="I77" s="37"/>
      <c r="J77" s="38"/>
    </row>
    <row r="78">
      <c r="A78" s="29" t="s">
        <v>25</v>
      </c>
      <c r="B78" s="29">
        <v>17</v>
      </c>
      <c r="C78" s="30" t="s">
        <v>511</v>
      </c>
      <c r="D78" s="29" t="s">
        <v>27</v>
      </c>
      <c r="E78" s="31" t="s">
        <v>512</v>
      </c>
      <c r="F78" s="32" t="s">
        <v>111</v>
      </c>
      <c r="G78" s="33">
        <v>0.35399999999999998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567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700</v>
      </c>
      <c r="F80" s="37"/>
      <c r="G80" s="37"/>
      <c r="H80" s="37"/>
      <c r="I80" s="37"/>
      <c r="J80" s="38"/>
    </row>
    <row r="81" ht="172.8">
      <c r="A81" s="29" t="s">
        <v>34</v>
      </c>
      <c r="B81" s="40"/>
      <c r="C81" s="41"/>
      <c r="D81" s="41"/>
      <c r="E81" s="31" t="s">
        <v>506</v>
      </c>
      <c r="F81" s="41"/>
      <c r="G81" s="41"/>
      <c r="H81" s="41"/>
      <c r="I81" s="41"/>
      <c r="J8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708</v>
      </c>
      <c r="I3" s="16">
        <f>SUMIFS(I8:I97,A8:A97,"SD")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708</v>
      </c>
      <c r="D4" s="13"/>
      <c r="E4" s="14" t="s">
        <v>709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71.099999999999994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710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12.205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711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SUMIFS(I18:I45,A18:A45,"P")</f>
        <v>0</v>
      </c>
      <c r="J17" s="28"/>
    </row>
    <row r="18" ht="28.8">
      <c r="A18" s="29" t="s">
        <v>25</v>
      </c>
      <c r="B18" s="29">
        <v>3</v>
      </c>
      <c r="C18" s="30" t="s">
        <v>577</v>
      </c>
      <c r="D18" s="29" t="s">
        <v>27</v>
      </c>
      <c r="E18" s="31" t="s">
        <v>578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2">
      <c r="A19" s="29" t="s">
        <v>30</v>
      </c>
      <c r="B19" s="36"/>
      <c r="C19" s="37"/>
      <c r="D19" s="37"/>
      <c r="E19" s="31" t="s">
        <v>612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642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22.824000000000002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86.4">
      <c r="A24" s="29" t="s">
        <v>32</v>
      </c>
      <c r="B24" s="36"/>
      <c r="C24" s="37"/>
      <c r="D24" s="37"/>
      <c r="E24" s="39" t="s">
        <v>712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2.2799999999999998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713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167</v>
      </c>
      <c r="D30" s="29" t="s">
        <v>27</v>
      </c>
      <c r="E30" s="31" t="s">
        <v>168</v>
      </c>
      <c r="F30" s="32" t="s">
        <v>111</v>
      </c>
      <c r="G30" s="33">
        <v>14.597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714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670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646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179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194</v>
      </c>
      <c r="D38" s="29" t="s">
        <v>27</v>
      </c>
      <c r="E38" s="31" t="s">
        <v>195</v>
      </c>
      <c r="F38" s="32" t="s">
        <v>111</v>
      </c>
      <c r="G38" s="33">
        <v>15.542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594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715</v>
      </c>
      <c r="F40" s="37"/>
      <c r="G40" s="37"/>
      <c r="H40" s="37"/>
      <c r="I40" s="37"/>
      <c r="J40" s="38"/>
    </row>
    <row r="41" ht="302.4">
      <c r="A41" s="29" t="s">
        <v>34</v>
      </c>
      <c r="B41" s="36"/>
      <c r="C41" s="37"/>
      <c r="D41" s="37"/>
      <c r="E41" s="31" t="s">
        <v>198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199</v>
      </c>
      <c r="D42" s="29" t="s">
        <v>27</v>
      </c>
      <c r="E42" s="31" t="s">
        <v>200</v>
      </c>
      <c r="F42" s="32" t="s">
        <v>111</v>
      </c>
      <c r="G42" s="33">
        <v>10.365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86.4">
      <c r="A43" s="29" t="s">
        <v>30</v>
      </c>
      <c r="B43" s="36"/>
      <c r="C43" s="37"/>
      <c r="D43" s="37"/>
      <c r="E43" s="31" t="s">
        <v>596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716</v>
      </c>
      <c r="F44" s="37"/>
      <c r="G44" s="37"/>
      <c r="H44" s="37"/>
      <c r="I44" s="37"/>
      <c r="J44" s="38"/>
    </row>
    <row r="45" ht="388.8">
      <c r="A45" s="29" t="s">
        <v>34</v>
      </c>
      <c r="B45" s="36"/>
      <c r="C45" s="37"/>
      <c r="D45" s="37"/>
      <c r="E45" s="31" t="s">
        <v>598</v>
      </c>
      <c r="F45" s="37"/>
      <c r="G45" s="37"/>
      <c r="H45" s="37"/>
      <c r="I45" s="37"/>
      <c r="J45" s="38"/>
    </row>
    <row r="46">
      <c r="A46" s="23" t="s">
        <v>22</v>
      </c>
      <c r="B46" s="24"/>
      <c r="C46" s="25" t="s">
        <v>51</v>
      </c>
      <c r="D46" s="26"/>
      <c r="E46" s="23" t="s">
        <v>264</v>
      </c>
      <c r="F46" s="26"/>
      <c r="G46" s="26"/>
      <c r="H46" s="26"/>
      <c r="I46" s="27">
        <f>SUMIFS(I47:I62,A47:A62,"P")</f>
        <v>0</v>
      </c>
      <c r="J46" s="28"/>
    </row>
    <row r="47">
      <c r="A47" s="29" t="s">
        <v>25</v>
      </c>
      <c r="B47" s="29">
        <v>10</v>
      </c>
      <c r="C47" s="30" t="s">
        <v>599</v>
      </c>
      <c r="D47" s="29" t="s">
        <v>27</v>
      </c>
      <c r="E47" s="31" t="s">
        <v>600</v>
      </c>
      <c r="F47" s="32" t="s">
        <v>111</v>
      </c>
      <c r="G47" s="33">
        <v>1.1160000000000001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601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717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603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265</v>
      </c>
      <c r="D51" s="29" t="s">
        <v>27</v>
      </c>
      <c r="E51" s="31" t="s">
        <v>266</v>
      </c>
      <c r="F51" s="32" t="s">
        <v>111</v>
      </c>
      <c r="G51" s="33">
        <v>2.988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604</v>
      </c>
      <c r="F52" s="37"/>
      <c r="G52" s="37"/>
      <c r="H52" s="37"/>
      <c r="I52" s="37"/>
      <c r="J52" s="38"/>
    </row>
    <row r="53" ht="57.6">
      <c r="A53" s="29" t="s">
        <v>32</v>
      </c>
      <c r="B53" s="36"/>
      <c r="C53" s="37"/>
      <c r="D53" s="37"/>
      <c r="E53" s="39" t="s">
        <v>718</v>
      </c>
      <c r="F53" s="37"/>
      <c r="G53" s="37"/>
      <c r="H53" s="37"/>
      <c r="I53" s="37"/>
      <c r="J53" s="38"/>
    </row>
    <row r="54" ht="57.6">
      <c r="A54" s="29" t="s">
        <v>34</v>
      </c>
      <c r="B54" s="36"/>
      <c r="C54" s="37"/>
      <c r="D54" s="37"/>
      <c r="E54" s="31" t="s">
        <v>269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270</v>
      </c>
      <c r="D55" s="29" t="s">
        <v>27</v>
      </c>
      <c r="E55" s="31" t="s">
        <v>271</v>
      </c>
      <c r="F55" s="32" t="s">
        <v>111</v>
      </c>
      <c r="G55" s="33">
        <v>2.1240000000000001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649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719</v>
      </c>
      <c r="F57" s="37"/>
      <c r="G57" s="37"/>
      <c r="H57" s="37"/>
      <c r="I57" s="37"/>
      <c r="J57" s="38"/>
    </row>
    <row r="58" ht="129.6">
      <c r="A58" s="29" t="s">
        <v>34</v>
      </c>
      <c r="B58" s="36"/>
      <c r="C58" s="37"/>
      <c r="D58" s="37"/>
      <c r="E58" s="31" t="s">
        <v>274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280</v>
      </c>
      <c r="D59" s="29" t="s">
        <v>27</v>
      </c>
      <c r="E59" s="31" t="s">
        <v>281</v>
      </c>
      <c r="F59" s="32" t="s">
        <v>111</v>
      </c>
      <c r="G59" s="33">
        <v>1.175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551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720</v>
      </c>
      <c r="F61" s="37"/>
      <c r="G61" s="37"/>
      <c r="H61" s="37"/>
      <c r="I61" s="37"/>
      <c r="J61" s="38"/>
    </row>
    <row r="62" ht="403.2">
      <c r="A62" s="29" t="s">
        <v>34</v>
      </c>
      <c r="B62" s="36"/>
      <c r="C62" s="37"/>
      <c r="D62" s="37"/>
      <c r="E62" s="31" t="s">
        <v>553</v>
      </c>
      <c r="F62" s="37"/>
      <c r="G62" s="37"/>
      <c r="H62" s="37"/>
      <c r="I62" s="37"/>
      <c r="J62" s="38"/>
    </row>
    <row r="63">
      <c r="A63" s="23" t="s">
        <v>22</v>
      </c>
      <c r="B63" s="24"/>
      <c r="C63" s="25" t="s">
        <v>285</v>
      </c>
      <c r="D63" s="26"/>
      <c r="E63" s="23" t="s">
        <v>286</v>
      </c>
      <c r="F63" s="26"/>
      <c r="G63" s="26"/>
      <c r="H63" s="26"/>
      <c r="I63" s="27">
        <f>SUMIFS(I64:I71,A64:A71,"P")</f>
        <v>0</v>
      </c>
      <c r="J63" s="28"/>
    </row>
    <row r="64">
      <c r="A64" s="29" t="s">
        <v>25</v>
      </c>
      <c r="B64" s="29">
        <v>14</v>
      </c>
      <c r="C64" s="30" t="s">
        <v>608</v>
      </c>
      <c r="D64" s="29" t="s">
        <v>27</v>
      </c>
      <c r="E64" s="31" t="s">
        <v>609</v>
      </c>
      <c r="F64" s="32" t="s">
        <v>99</v>
      </c>
      <c r="G64" s="33">
        <v>15.199999999999999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30</v>
      </c>
      <c r="B65" s="36"/>
      <c r="C65" s="37"/>
      <c r="D65" s="37"/>
      <c r="E65" s="31" t="s">
        <v>610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721</v>
      </c>
      <c r="F66" s="37"/>
      <c r="G66" s="37"/>
      <c r="H66" s="37"/>
      <c r="I66" s="37"/>
      <c r="J66" s="38"/>
    </row>
    <row r="67" ht="57.6">
      <c r="A67" s="29" t="s">
        <v>34</v>
      </c>
      <c r="B67" s="36"/>
      <c r="C67" s="37"/>
      <c r="D67" s="37"/>
      <c r="E67" s="31" t="s">
        <v>291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292</v>
      </c>
      <c r="D68" s="29" t="s">
        <v>27</v>
      </c>
      <c r="E68" s="31" t="s">
        <v>293</v>
      </c>
      <c r="F68" s="32" t="s">
        <v>99</v>
      </c>
      <c r="G68" s="33">
        <v>15.199999999999999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72">
      <c r="A69" s="29" t="s">
        <v>30</v>
      </c>
      <c r="B69" s="36"/>
      <c r="C69" s="37"/>
      <c r="D69" s="37"/>
      <c r="E69" s="31" t="s">
        <v>612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722</v>
      </c>
      <c r="F70" s="37"/>
      <c r="G70" s="37"/>
      <c r="H70" s="37"/>
      <c r="I70" s="37"/>
      <c r="J70" s="38"/>
    </row>
    <row r="71" ht="144">
      <c r="A71" s="29" t="s">
        <v>34</v>
      </c>
      <c r="B71" s="36"/>
      <c r="C71" s="37"/>
      <c r="D71" s="37"/>
      <c r="E71" s="31" t="s">
        <v>296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371</v>
      </c>
      <c r="D72" s="26"/>
      <c r="E72" s="23" t="s">
        <v>372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25</v>
      </c>
      <c r="B73" s="29">
        <v>16</v>
      </c>
      <c r="C73" s="30" t="s">
        <v>614</v>
      </c>
      <c r="D73" s="29" t="s">
        <v>27</v>
      </c>
      <c r="E73" s="31" t="s">
        <v>615</v>
      </c>
      <c r="F73" s="32" t="s">
        <v>111</v>
      </c>
      <c r="G73" s="33">
        <v>2.6859999999999999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616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723</v>
      </c>
      <c r="F75" s="37"/>
      <c r="G75" s="37"/>
      <c r="H75" s="37"/>
      <c r="I75" s="37"/>
      <c r="J75" s="38"/>
    </row>
    <row r="76" ht="409.5">
      <c r="A76" s="29" t="s">
        <v>34</v>
      </c>
      <c r="B76" s="36"/>
      <c r="C76" s="37"/>
      <c r="D76" s="37"/>
      <c r="E76" s="31" t="s">
        <v>603</v>
      </c>
      <c r="F76" s="37"/>
      <c r="G76" s="37"/>
      <c r="H76" s="37"/>
      <c r="I76" s="37"/>
      <c r="J76" s="38"/>
    </row>
    <row r="77">
      <c r="A77" s="23" t="s">
        <v>22</v>
      </c>
      <c r="B77" s="24"/>
      <c r="C77" s="25" t="s">
        <v>395</v>
      </c>
      <c r="D77" s="26"/>
      <c r="E77" s="23" t="s">
        <v>396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25</v>
      </c>
      <c r="B78" s="29">
        <v>17</v>
      </c>
      <c r="C78" s="30" t="s">
        <v>562</v>
      </c>
      <c r="D78" s="29" t="s">
        <v>27</v>
      </c>
      <c r="E78" s="31" t="s">
        <v>563</v>
      </c>
      <c r="F78" s="32" t="s">
        <v>130</v>
      </c>
      <c r="G78" s="33">
        <v>6.2999999999999998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564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724</v>
      </c>
      <c r="F80" s="37"/>
      <c r="G80" s="37"/>
      <c r="H80" s="37"/>
      <c r="I80" s="37"/>
      <c r="J80" s="38"/>
    </row>
    <row r="81" ht="72">
      <c r="A81" s="29" t="s">
        <v>34</v>
      </c>
      <c r="B81" s="36"/>
      <c r="C81" s="37"/>
      <c r="D81" s="37"/>
      <c r="E81" s="31" t="s">
        <v>401</v>
      </c>
      <c r="F81" s="37"/>
      <c r="G81" s="37"/>
      <c r="H81" s="37"/>
      <c r="I81" s="37"/>
      <c r="J81" s="38"/>
    </row>
    <row r="82">
      <c r="A82" s="29" t="s">
        <v>25</v>
      </c>
      <c r="B82" s="29">
        <v>18</v>
      </c>
      <c r="C82" s="30" t="s">
        <v>680</v>
      </c>
      <c r="D82" s="29" t="s">
        <v>27</v>
      </c>
      <c r="E82" s="31" t="s">
        <v>681</v>
      </c>
      <c r="F82" s="32" t="s">
        <v>105</v>
      </c>
      <c r="G82" s="33">
        <v>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158.4">
      <c r="A83" s="29" t="s">
        <v>30</v>
      </c>
      <c r="B83" s="36"/>
      <c r="C83" s="37"/>
      <c r="D83" s="37"/>
      <c r="E83" s="31" t="s">
        <v>725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726</v>
      </c>
      <c r="F84" s="37"/>
      <c r="G84" s="37"/>
      <c r="H84" s="37"/>
      <c r="I84" s="37"/>
      <c r="J84" s="38"/>
    </row>
    <row r="85" ht="409.5">
      <c r="A85" s="29" t="s">
        <v>34</v>
      </c>
      <c r="B85" s="36"/>
      <c r="C85" s="37"/>
      <c r="D85" s="37"/>
      <c r="E85" s="31" t="s">
        <v>468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655</v>
      </c>
      <c r="D86" s="29" t="s">
        <v>27</v>
      </c>
      <c r="E86" s="31" t="s">
        <v>656</v>
      </c>
      <c r="F86" s="32" t="s">
        <v>130</v>
      </c>
      <c r="G86" s="33">
        <v>7.5999999999999996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657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727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473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511</v>
      </c>
      <c r="D90" s="29" t="s">
        <v>27</v>
      </c>
      <c r="E90" s="31" t="s">
        <v>512</v>
      </c>
      <c r="F90" s="32" t="s">
        <v>111</v>
      </c>
      <c r="G90" s="33">
        <v>3.1779999999999999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30</v>
      </c>
      <c r="B91" s="36"/>
      <c r="C91" s="37"/>
      <c r="D91" s="37"/>
      <c r="E91" s="31" t="s">
        <v>683</v>
      </c>
      <c r="F91" s="37"/>
      <c r="G91" s="37"/>
      <c r="H91" s="37"/>
      <c r="I91" s="37"/>
      <c r="J91" s="38"/>
    </row>
    <row r="92" ht="43.2">
      <c r="A92" s="29" t="s">
        <v>32</v>
      </c>
      <c r="B92" s="36"/>
      <c r="C92" s="37"/>
      <c r="D92" s="37"/>
      <c r="E92" s="39" t="s">
        <v>728</v>
      </c>
      <c r="F92" s="37"/>
      <c r="G92" s="37"/>
      <c r="H92" s="37"/>
      <c r="I92" s="37"/>
      <c r="J92" s="38"/>
    </row>
    <row r="93" ht="172.8">
      <c r="A93" s="29" t="s">
        <v>34</v>
      </c>
      <c r="B93" s="36"/>
      <c r="C93" s="37"/>
      <c r="D93" s="37"/>
      <c r="E93" s="31" t="s">
        <v>506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660</v>
      </c>
      <c r="D94" s="29" t="s">
        <v>27</v>
      </c>
      <c r="E94" s="31" t="s">
        <v>661</v>
      </c>
      <c r="F94" s="32" t="s">
        <v>130</v>
      </c>
      <c r="G94" s="33">
        <v>7.0999999999999996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636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729</v>
      </c>
      <c r="F96" s="37"/>
      <c r="G96" s="37"/>
      <c r="H96" s="37"/>
      <c r="I96" s="37"/>
      <c r="J96" s="38"/>
    </row>
    <row r="97" ht="158.4">
      <c r="A97" s="29" t="s">
        <v>34</v>
      </c>
      <c r="B97" s="40"/>
      <c r="C97" s="41"/>
      <c r="D97" s="41"/>
      <c r="E97" s="31" t="s">
        <v>518</v>
      </c>
      <c r="F97" s="41"/>
      <c r="G97" s="41"/>
      <c r="H97" s="41"/>
      <c r="I97" s="41"/>
      <c r="J9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2025-11-27T11:40:07Z</dcterms:created>
  <dcterms:modified xsi:type="dcterms:W3CDTF">2025-11-27T11:40:08Z</dcterms:modified>
</cp:coreProperties>
</file>